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aron\Downloads\Recent From 11 December\Educational\"/>
    </mc:Choice>
  </mc:AlternateContent>
  <bookViews>
    <workbookView xWindow="-120" yWindow="-120" windowWidth="20736" windowHeight="11280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4" i="1" l="1"/>
  <c r="J34" i="1"/>
  <c r="I34" i="1"/>
  <c r="H34" i="1"/>
  <c r="F34" i="1"/>
  <c r="E34" i="1"/>
  <c r="D34" i="1"/>
  <c r="C34" i="1"/>
  <c r="K32" i="1"/>
  <c r="L31" i="1"/>
  <c r="L34" i="1" s="1"/>
  <c r="K31" i="1"/>
  <c r="G30" i="1"/>
  <c r="G28" i="1"/>
  <c r="M23" i="1"/>
  <c r="J23" i="1"/>
  <c r="I23" i="1"/>
  <c r="H23" i="1"/>
  <c r="F23" i="1"/>
  <c r="E23" i="1"/>
  <c r="D23" i="1"/>
  <c r="C23" i="1"/>
  <c r="K21" i="1"/>
  <c r="L20" i="1"/>
  <c r="L23" i="1" s="1"/>
  <c r="K20" i="1"/>
  <c r="K19" i="1"/>
  <c r="G19" i="1"/>
  <c r="K18" i="1"/>
  <c r="K17" i="1"/>
  <c r="G17" i="1"/>
  <c r="M11" i="1"/>
  <c r="L11" i="1"/>
  <c r="E11" i="1"/>
  <c r="D11" i="1"/>
  <c r="M10" i="1"/>
  <c r="L10" i="1"/>
  <c r="K10" i="1"/>
  <c r="J10" i="1"/>
  <c r="I10" i="1"/>
  <c r="H10" i="1"/>
  <c r="G10" i="1"/>
  <c r="F10" i="1"/>
  <c r="E10" i="1"/>
  <c r="D10" i="1"/>
  <c r="M9" i="1"/>
  <c r="L9" i="1"/>
  <c r="K9" i="1"/>
  <c r="J9" i="1"/>
  <c r="I9" i="1"/>
  <c r="H9" i="1"/>
  <c r="G9" i="1"/>
  <c r="F9" i="1"/>
  <c r="E9" i="1"/>
  <c r="D9" i="1"/>
  <c r="M8" i="1"/>
  <c r="L8" i="1"/>
  <c r="K8" i="1"/>
  <c r="J8" i="1"/>
  <c r="I8" i="1"/>
  <c r="H8" i="1"/>
  <c r="G8" i="1"/>
  <c r="F8" i="1"/>
  <c r="E8" i="1"/>
  <c r="D8" i="1"/>
  <c r="M7" i="1"/>
  <c r="L7" i="1"/>
  <c r="K7" i="1"/>
  <c r="J7" i="1"/>
  <c r="I7" i="1"/>
  <c r="H7" i="1"/>
  <c r="G7" i="1"/>
  <c r="F7" i="1"/>
  <c r="E7" i="1"/>
  <c r="D7" i="1"/>
  <c r="M6" i="1"/>
  <c r="L6" i="1"/>
  <c r="K6" i="1"/>
  <c r="J6" i="1"/>
  <c r="I6" i="1"/>
  <c r="H6" i="1"/>
  <c r="G6" i="1"/>
  <c r="F6" i="1"/>
  <c r="E6" i="1"/>
  <c r="D6" i="1"/>
  <c r="M5" i="1"/>
  <c r="L5" i="1"/>
  <c r="L12" i="1" s="1"/>
  <c r="K5" i="1"/>
  <c r="J5" i="1"/>
  <c r="I5" i="1"/>
  <c r="H5" i="1"/>
  <c r="H12" i="1" s="1"/>
  <c r="G5" i="1"/>
  <c r="F5" i="1"/>
  <c r="E5" i="1"/>
  <c r="D5" i="1"/>
  <c r="D12" i="1" s="1"/>
  <c r="C6" i="1" l="1"/>
  <c r="C10" i="1"/>
  <c r="K23" i="1"/>
  <c r="M12" i="1"/>
  <c r="E12" i="1"/>
  <c r="C7" i="1"/>
  <c r="G12" i="1"/>
  <c r="K12" i="1"/>
  <c r="C9" i="1"/>
  <c r="C11" i="1"/>
  <c r="G34" i="1"/>
  <c r="K34" i="1"/>
  <c r="I12" i="1"/>
  <c r="F12" i="1"/>
  <c r="J12" i="1"/>
  <c r="C8" i="1"/>
  <c r="G23" i="1"/>
  <c r="C5" i="1"/>
  <c r="C12" i="1" l="1"/>
</calcChain>
</file>

<file path=xl/sharedStrings.xml><?xml version="1.0" encoding="utf-8"?>
<sst xmlns="http://schemas.openxmlformats.org/spreadsheetml/2006/main" count="65" uniqueCount="22">
  <si>
    <t>Ministry of Health</t>
  </si>
  <si>
    <t>Distribution of 2018 Nurses &amp; Midwives to Service Delivery Agences</t>
  </si>
  <si>
    <t>No</t>
  </si>
  <si>
    <t>Programme</t>
  </si>
  <si>
    <t>Total</t>
  </si>
  <si>
    <t>GHS</t>
  </si>
  <si>
    <t>CHAG</t>
  </si>
  <si>
    <t>KBTH</t>
  </si>
  <si>
    <t>KATH</t>
  </si>
  <si>
    <t>TTH</t>
  </si>
  <si>
    <t>HTH</t>
  </si>
  <si>
    <t>CCTH</t>
  </si>
  <si>
    <t>UGMC</t>
  </si>
  <si>
    <t>MHA</t>
  </si>
  <si>
    <t>AMMS</t>
  </si>
  <si>
    <t>Bachelor of Science in Nursing</t>
  </si>
  <si>
    <t>Bachelor of Science in Midwifery</t>
  </si>
  <si>
    <t>Registered General Nursing</t>
  </si>
  <si>
    <t>Registered Midwifery</t>
  </si>
  <si>
    <t>Registered Community Nursing</t>
  </si>
  <si>
    <t>Registered Mental Nursing</t>
  </si>
  <si>
    <t>Nurse Assistant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</si>
</sst>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#,##0_ ;[Red]\-#,##0\ "/>
    <numFmt numFmtId="166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20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165" fontId="4" fillId="2" borderId="1" xfId="0" applyNumberFormat="1" applyFont="1" applyFill="1" applyBorder="1" applyAlignment="1">
      <alignment vertical="center"/>
    </xf>
    <xf numFmtId="165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166" fontId="4" fillId="0" borderId="1" xfId="1" applyNumberFormat="1" applyFont="1" applyBorder="1" applyAlignment="1">
      <alignment horizontal="center" vertical="center"/>
    </xf>
    <xf numFmtId="166" fontId="4" fillId="2" borderId="1" xfId="1" applyNumberFormat="1" applyFont="1" applyFill="1" applyBorder="1" applyAlignment="1">
      <alignment vertical="center"/>
    </xf>
    <xf numFmtId="166" fontId="5" fillId="2" borderId="1" xfId="1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cuments/111/2020%20MoH/00000%20Financial%20Clearance/00%20-%20Cleaned%20Data/17,811%20-%20Degree%20&amp;%20Diploma%20Nurs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tion"/>
      <sheetName val="Falid"/>
      <sheetName val="Anal"/>
      <sheetName val="18307 Nurses &amp; Midwives 2018"/>
      <sheetName val="8242 - Dip Prgs August 2018"/>
      <sheetName val="181 NOs &amp; MOs Pub Ins Tr Feb 18"/>
      <sheetName val="Data 6620 - NAN 2018"/>
      <sheetName val="175 Prv Trng RGN - Aug 18"/>
      <sheetName val="131 - RGNs August 2018"/>
      <sheetName val="177 Prvt RGN Aug 2018"/>
      <sheetName val="523 NOs - Pub Trg Ins"/>
      <sheetName val="297 Prvt Trg NOs &amp; MOs"/>
      <sheetName val="1961 RGNs RMs RMNs RCNs Feb 18"/>
    </sheetNames>
    <sheetDataSet>
      <sheetData sheetId="0"/>
      <sheetData sheetId="1">
        <row r="5">
          <cell r="D5">
            <v>675.86738836265215</v>
          </cell>
          <cell r="E5">
            <v>210.41948579161027</v>
          </cell>
          <cell r="F5">
            <v>5.8917456021650878</v>
          </cell>
          <cell r="G5">
            <v>5.8917456021650878</v>
          </cell>
          <cell r="H5">
            <v>6.3125845737483086</v>
          </cell>
          <cell r="I5">
            <v>6.3125845737483086</v>
          </cell>
          <cell r="J5">
            <v>6.3125845737483086</v>
          </cell>
          <cell r="K5">
            <v>3.3667117726657647</v>
          </cell>
          <cell r="L5">
            <v>6.3125845737483086</v>
          </cell>
          <cell r="M5">
            <v>6.3125845737483086</v>
          </cell>
        </row>
        <row r="7">
          <cell r="D7">
            <v>38.849180327868851</v>
          </cell>
          <cell r="E7">
            <v>21.570491803278689</v>
          </cell>
          <cell r="F7">
            <v>1.6721311475409837</v>
          </cell>
          <cell r="G7">
            <v>1.6721311475409837</v>
          </cell>
          <cell r="H7">
            <v>0.66885245901639345</v>
          </cell>
          <cell r="I7">
            <v>0.83606557377049184</v>
          </cell>
          <cell r="J7">
            <v>0.72459016393442621</v>
          </cell>
          <cell r="K7">
            <v>0.66885245901639345</v>
          </cell>
          <cell r="L7">
            <v>0.66885245901639345</v>
          </cell>
          <cell r="M7">
            <v>0.66885245901639345</v>
          </cell>
        </row>
        <row r="9">
          <cell r="D9">
            <v>3692.811594202898</v>
          </cell>
          <cell r="E9">
            <v>1291.1928651059086</v>
          </cell>
          <cell r="F9">
            <v>161.39910813823857</v>
          </cell>
          <cell r="G9">
            <v>161.39910813823857</v>
          </cell>
          <cell r="H9">
            <v>129.11928651059085</v>
          </cell>
          <cell r="I9">
            <v>96.839464882943133</v>
          </cell>
          <cell r="J9">
            <v>96.839464882943133</v>
          </cell>
          <cell r="K9">
            <v>64.559643255295427</v>
          </cell>
          <cell r="L9">
            <v>64.559643255295427</v>
          </cell>
          <cell r="M9">
            <v>32.279821627647713</v>
          </cell>
        </row>
        <row r="11">
          <cell r="D11">
            <v>1822.2132820019249</v>
          </cell>
          <cell r="E11">
            <v>1367.6136669874879</v>
          </cell>
          <cell r="F11">
            <v>13.987680461982675</v>
          </cell>
          <cell r="G11">
            <v>22.888931665062561</v>
          </cell>
          <cell r="H11">
            <v>19.074109720885467</v>
          </cell>
          <cell r="I11">
            <v>12.716073147256978</v>
          </cell>
          <cell r="J11">
            <v>12.716073147256978</v>
          </cell>
          <cell r="K11">
            <v>12.716073147256978</v>
          </cell>
          <cell r="L11">
            <v>12.716073147256978</v>
          </cell>
          <cell r="M11">
            <v>6.358036573628489</v>
          </cell>
        </row>
        <row r="13">
          <cell r="D13">
            <v>579.09251101321593</v>
          </cell>
          <cell r="E13">
            <v>515.33920704845809</v>
          </cell>
          <cell r="F13">
            <v>13.28193832599119</v>
          </cell>
          <cell r="G13">
            <v>15.938325991189428</v>
          </cell>
          <cell r="H13">
            <v>15.938325991189428</v>
          </cell>
          <cell r="I13">
            <v>15.938325991189428</v>
          </cell>
          <cell r="J13">
            <v>15.938325991189428</v>
          </cell>
          <cell r="K13">
            <v>10.625550660792953</v>
          </cell>
          <cell r="L13">
            <v>15.938325991189428</v>
          </cell>
          <cell r="M13">
            <v>7.9691629955947141</v>
          </cell>
        </row>
        <row r="15">
          <cell r="D15">
            <v>185.34801762114537</v>
          </cell>
          <cell r="E15">
            <v>164.94273127753303</v>
          </cell>
          <cell r="F15">
            <v>4.251101321585903</v>
          </cell>
          <cell r="G15">
            <v>5.1013215859030838</v>
          </cell>
          <cell r="H15">
            <v>5.1013215859030838</v>
          </cell>
          <cell r="I15">
            <v>5.1013215859030838</v>
          </cell>
          <cell r="J15">
            <v>5.1013215859030838</v>
          </cell>
          <cell r="K15">
            <v>3.4008810572687227</v>
          </cell>
          <cell r="L15">
            <v>5.1013215859030838</v>
          </cell>
          <cell r="M15">
            <v>2.5506607929515419</v>
          </cell>
        </row>
        <row r="17">
          <cell r="D17">
            <v>3490.545454545454</v>
          </cell>
          <cell r="E17">
            <v>2542.681818181818</v>
          </cell>
          <cell r="L17">
            <v>45.136363636363633</v>
          </cell>
          <cell r="M17">
            <v>45.136363636363633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workbookViewId="0">
      <selection activeCell="F38" sqref="F38"/>
    </sheetView>
  </sheetViews>
  <sheetFormatPr defaultRowHeight="14.4" x14ac:dyDescent="0.3"/>
  <cols>
    <col min="1" max="1" width="5" bestFit="1" customWidth="1"/>
    <col min="2" max="2" width="42.109375" bestFit="1" customWidth="1"/>
    <col min="3" max="3" width="12.6640625" customWidth="1"/>
    <col min="4" max="4" width="11.88671875" bestFit="1" customWidth="1"/>
    <col min="5" max="5" width="10.33203125" bestFit="1" customWidth="1"/>
    <col min="6" max="7" width="10" bestFit="1" customWidth="1"/>
    <col min="8" max="9" width="8" bestFit="1" customWidth="1"/>
    <col min="10" max="10" width="9.6640625" bestFit="1" customWidth="1"/>
    <col min="11" max="11" width="10.5546875" bestFit="1" customWidth="1"/>
    <col min="12" max="12" width="8.44140625" bestFit="1" customWidth="1"/>
    <col min="13" max="13" width="10.5546875" bestFit="1" customWidth="1"/>
  </cols>
  <sheetData>
    <row r="1" spans="1:13" ht="24.6" x14ac:dyDescent="0.4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ht="24.6" x14ac:dyDescent="0.4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idden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0.399999999999999" hidden="1" x14ac:dyDescent="0.3">
      <c r="A4" s="2" t="s">
        <v>2</v>
      </c>
      <c r="B4" s="3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6" t="s">
        <v>13</v>
      </c>
      <c r="M4" s="6" t="s">
        <v>14</v>
      </c>
    </row>
    <row r="5" spans="1:13" ht="21" hidden="1" x14ac:dyDescent="0.3">
      <c r="A5" s="7">
        <v>1</v>
      </c>
      <c r="B5" s="7" t="s">
        <v>15</v>
      </c>
      <c r="C5" s="8">
        <f>SUM(D5:M5)</f>
        <v>932.99999999999977</v>
      </c>
      <c r="D5" s="9">
        <f>[1]Falid!D5</f>
        <v>675.86738836265215</v>
      </c>
      <c r="E5" s="9">
        <f>[1]Falid!E5</f>
        <v>210.41948579161027</v>
      </c>
      <c r="F5" s="9">
        <f>[1]Falid!F5</f>
        <v>5.8917456021650878</v>
      </c>
      <c r="G5" s="9">
        <f>[1]Falid!G5</f>
        <v>5.8917456021650878</v>
      </c>
      <c r="H5" s="9">
        <f>[1]Falid!H5</f>
        <v>6.3125845737483086</v>
      </c>
      <c r="I5" s="9">
        <f>[1]Falid!I5</f>
        <v>6.3125845737483086</v>
      </c>
      <c r="J5" s="9">
        <f>[1]Falid!J5</f>
        <v>6.3125845737483086</v>
      </c>
      <c r="K5" s="9">
        <f>[1]Falid!K5</f>
        <v>3.3667117726657647</v>
      </c>
      <c r="L5" s="9">
        <f>[1]Falid!L5</f>
        <v>6.3125845737483086</v>
      </c>
      <c r="M5" s="9">
        <f>[1]Falid!M5</f>
        <v>6.3125845737483086</v>
      </c>
    </row>
    <row r="6" spans="1:13" ht="21" hidden="1" x14ac:dyDescent="0.3">
      <c r="A6" s="7">
        <v>2</v>
      </c>
      <c r="B6" s="7" t="s">
        <v>16</v>
      </c>
      <c r="C6" s="8">
        <f t="shared" ref="C6:C11" si="0">SUM(D6:M6)</f>
        <v>67.999999999999986</v>
      </c>
      <c r="D6" s="9">
        <f>[1]Falid!D7</f>
        <v>38.849180327868851</v>
      </c>
      <c r="E6" s="9">
        <f>[1]Falid!E7</f>
        <v>21.570491803278689</v>
      </c>
      <c r="F6" s="9">
        <f>[1]Falid!F7</f>
        <v>1.6721311475409837</v>
      </c>
      <c r="G6" s="9">
        <f>[1]Falid!G7</f>
        <v>1.6721311475409837</v>
      </c>
      <c r="H6" s="9">
        <f>[1]Falid!H7</f>
        <v>0.66885245901639345</v>
      </c>
      <c r="I6" s="9">
        <f>[1]Falid!I7</f>
        <v>0.83606557377049184</v>
      </c>
      <c r="J6" s="9">
        <f>[1]Falid!J7</f>
        <v>0.72459016393442621</v>
      </c>
      <c r="K6" s="9">
        <f>[1]Falid!K7</f>
        <v>0.66885245901639345</v>
      </c>
      <c r="L6" s="9">
        <f>[1]Falid!L7</f>
        <v>0.66885245901639345</v>
      </c>
      <c r="M6" s="9">
        <f>[1]Falid!M7</f>
        <v>0.66885245901639345</v>
      </c>
    </row>
    <row r="7" spans="1:13" ht="21" hidden="1" x14ac:dyDescent="0.3">
      <c r="A7" s="7">
        <v>3</v>
      </c>
      <c r="B7" s="7" t="s">
        <v>17</v>
      </c>
      <c r="C7" s="8">
        <f t="shared" si="0"/>
        <v>5791</v>
      </c>
      <c r="D7" s="9">
        <f>[1]Falid!D9</f>
        <v>3692.811594202898</v>
      </c>
      <c r="E7" s="9">
        <f>[1]Falid!E9</f>
        <v>1291.1928651059086</v>
      </c>
      <c r="F7" s="9">
        <f>[1]Falid!F9</f>
        <v>161.39910813823857</v>
      </c>
      <c r="G7" s="9">
        <f>[1]Falid!G9</f>
        <v>161.39910813823857</v>
      </c>
      <c r="H7" s="9">
        <f>[1]Falid!H9</f>
        <v>129.11928651059085</v>
      </c>
      <c r="I7" s="9">
        <f>[1]Falid!I9</f>
        <v>96.839464882943133</v>
      </c>
      <c r="J7" s="9">
        <f>[1]Falid!J9</f>
        <v>96.839464882943133</v>
      </c>
      <c r="K7" s="9">
        <f>[1]Falid!K9</f>
        <v>64.559643255295427</v>
      </c>
      <c r="L7" s="9">
        <f>[1]Falid!L9</f>
        <v>64.559643255295427</v>
      </c>
      <c r="M7" s="9">
        <f>[1]Falid!M9</f>
        <v>32.279821627647713</v>
      </c>
    </row>
    <row r="8" spans="1:13" ht="21" hidden="1" x14ac:dyDescent="0.3">
      <c r="A8" s="7">
        <v>4</v>
      </c>
      <c r="B8" s="7" t="s">
        <v>18</v>
      </c>
      <c r="C8" s="8">
        <f t="shared" si="0"/>
        <v>3302.9999999999991</v>
      </c>
      <c r="D8" s="9">
        <f>[1]Falid!D11</f>
        <v>1822.2132820019249</v>
      </c>
      <c r="E8" s="9">
        <f>[1]Falid!E11</f>
        <v>1367.6136669874879</v>
      </c>
      <c r="F8" s="9">
        <f>[1]Falid!F11</f>
        <v>13.987680461982675</v>
      </c>
      <c r="G8" s="9">
        <f>[1]Falid!G11</f>
        <v>22.888931665062561</v>
      </c>
      <c r="H8" s="9">
        <f>[1]Falid!H11</f>
        <v>19.074109720885467</v>
      </c>
      <c r="I8" s="9">
        <f>[1]Falid!I11</f>
        <v>12.716073147256978</v>
      </c>
      <c r="J8" s="9">
        <f>[1]Falid!J11</f>
        <v>12.716073147256978</v>
      </c>
      <c r="K8" s="9">
        <f>[1]Falid!K11</f>
        <v>12.716073147256978</v>
      </c>
      <c r="L8" s="9">
        <f>[1]Falid!L11</f>
        <v>12.716073147256978</v>
      </c>
      <c r="M8" s="9">
        <f>[1]Falid!M11</f>
        <v>6.358036573628489</v>
      </c>
    </row>
    <row r="9" spans="1:13" ht="21" hidden="1" x14ac:dyDescent="0.3">
      <c r="A9" s="7">
        <v>5</v>
      </c>
      <c r="B9" s="7" t="s">
        <v>19</v>
      </c>
      <c r="C9" s="8">
        <f t="shared" si="0"/>
        <v>1206</v>
      </c>
      <c r="D9" s="9">
        <f>[1]Falid!D13</f>
        <v>579.09251101321593</v>
      </c>
      <c r="E9" s="9">
        <f>[1]Falid!E13</f>
        <v>515.33920704845809</v>
      </c>
      <c r="F9" s="9">
        <f>[1]Falid!F13</f>
        <v>13.28193832599119</v>
      </c>
      <c r="G9" s="9">
        <f>[1]Falid!G13</f>
        <v>15.938325991189428</v>
      </c>
      <c r="H9" s="9">
        <f>[1]Falid!H13</f>
        <v>15.938325991189428</v>
      </c>
      <c r="I9" s="9">
        <f>[1]Falid!I13</f>
        <v>15.938325991189428</v>
      </c>
      <c r="J9" s="9">
        <f>[1]Falid!J13</f>
        <v>15.938325991189428</v>
      </c>
      <c r="K9" s="9">
        <f>[1]Falid!K13</f>
        <v>10.625550660792953</v>
      </c>
      <c r="L9" s="9">
        <f>[1]Falid!L13</f>
        <v>15.938325991189428</v>
      </c>
      <c r="M9" s="9">
        <f>[1]Falid!M13</f>
        <v>7.9691629955947141</v>
      </c>
    </row>
    <row r="10" spans="1:13" ht="21" hidden="1" x14ac:dyDescent="0.3">
      <c r="A10" s="7">
        <v>6</v>
      </c>
      <c r="B10" s="7" t="s">
        <v>20</v>
      </c>
      <c r="C10" s="8">
        <f t="shared" si="0"/>
        <v>385.99999999999994</v>
      </c>
      <c r="D10" s="9">
        <f>[1]Falid!D15</f>
        <v>185.34801762114537</v>
      </c>
      <c r="E10" s="9">
        <f>[1]Falid!E15</f>
        <v>164.94273127753303</v>
      </c>
      <c r="F10" s="9">
        <f>[1]Falid!F15</f>
        <v>4.251101321585903</v>
      </c>
      <c r="G10" s="9">
        <f>[1]Falid!G15</f>
        <v>5.1013215859030838</v>
      </c>
      <c r="H10" s="9">
        <f>[1]Falid!H15</f>
        <v>5.1013215859030838</v>
      </c>
      <c r="I10" s="9">
        <f>[1]Falid!I15</f>
        <v>5.1013215859030838</v>
      </c>
      <c r="J10" s="9">
        <f>[1]Falid!J15</f>
        <v>5.1013215859030838</v>
      </c>
      <c r="K10" s="9">
        <f>[1]Falid!K15</f>
        <v>3.4008810572687227</v>
      </c>
      <c r="L10" s="9">
        <f>[1]Falid!L15</f>
        <v>5.1013215859030838</v>
      </c>
      <c r="M10" s="9">
        <f>[1]Falid!M15</f>
        <v>2.5506607929515419</v>
      </c>
    </row>
    <row r="11" spans="1:13" ht="21" hidden="1" x14ac:dyDescent="0.3">
      <c r="A11" s="7">
        <v>7</v>
      </c>
      <c r="B11" s="7" t="s">
        <v>21</v>
      </c>
      <c r="C11" s="8">
        <f t="shared" si="0"/>
        <v>6123.5</v>
      </c>
      <c r="D11" s="9">
        <f>[1]Falid!D17</f>
        <v>3490.545454545454</v>
      </c>
      <c r="E11" s="9">
        <f>[1]Falid!E17</f>
        <v>2542.681818181818</v>
      </c>
      <c r="F11" s="9"/>
      <c r="G11" s="9"/>
      <c r="H11" s="9"/>
      <c r="I11" s="9"/>
      <c r="J11" s="9"/>
      <c r="K11" s="9"/>
      <c r="L11" s="9">
        <f>[1]Falid!L17</f>
        <v>45.136363636363633</v>
      </c>
      <c r="M11" s="9">
        <f>[1]Falid!M17</f>
        <v>45.136363636363633</v>
      </c>
    </row>
    <row r="12" spans="1:13" ht="21" hidden="1" x14ac:dyDescent="0.3">
      <c r="A12" s="10"/>
      <c r="B12" s="7" t="s">
        <v>4</v>
      </c>
      <c r="C12" s="11">
        <f>SUM(C5:C11)</f>
        <v>17810.5</v>
      </c>
      <c r="D12" s="11">
        <f t="shared" ref="D12:M12" si="1">SUM(D5:D11)</f>
        <v>10484.727428075159</v>
      </c>
      <c r="E12" s="11">
        <f t="shared" si="1"/>
        <v>6113.7602661960937</v>
      </c>
      <c r="F12" s="11">
        <f t="shared" si="1"/>
        <v>200.48370499750442</v>
      </c>
      <c r="G12" s="11">
        <f t="shared" si="1"/>
        <v>212.89156413009974</v>
      </c>
      <c r="H12" s="11">
        <f t="shared" si="1"/>
        <v>176.21448084133354</v>
      </c>
      <c r="I12" s="11">
        <f t="shared" si="1"/>
        <v>137.74383575481141</v>
      </c>
      <c r="J12" s="11">
        <f t="shared" si="1"/>
        <v>137.63236034497535</v>
      </c>
      <c r="K12" s="11">
        <f t="shared" si="1"/>
        <v>95.337712352296236</v>
      </c>
      <c r="L12" s="11">
        <f t="shared" si="1"/>
        <v>150.43316464877324</v>
      </c>
      <c r="M12" s="11">
        <f t="shared" si="1"/>
        <v>101.27548265895079</v>
      </c>
    </row>
    <row r="13" spans="1:13" hidden="1" x14ac:dyDescent="0.3"/>
    <row r="14" spans="1:13" hidden="1" x14ac:dyDescent="0.3"/>
    <row r="15" spans="1:13" ht="20.399999999999999" hidden="1" x14ac:dyDescent="0.3">
      <c r="A15" s="2" t="s">
        <v>2</v>
      </c>
      <c r="B15" s="3" t="s">
        <v>3</v>
      </c>
      <c r="C15" s="4" t="s">
        <v>4</v>
      </c>
      <c r="D15" s="4" t="s">
        <v>5</v>
      </c>
      <c r="E15" s="4" t="s">
        <v>6</v>
      </c>
      <c r="F15" s="4" t="s">
        <v>7</v>
      </c>
      <c r="G15" s="4" t="s">
        <v>8</v>
      </c>
      <c r="H15" s="5" t="s">
        <v>9</v>
      </c>
      <c r="I15" s="5" t="s">
        <v>10</v>
      </c>
      <c r="J15" s="5" t="s">
        <v>11</v>
      </c>
      <c r="K15" s="5" t="s">
        <v>12</v>
      </c>
      <c r="L15" s="6" t="s">
        <v>13</v>
      </c>
      <c r="M15" s="6" t="s">
        <v>14</v>
      </c>
    </row>
    <row r="16" spans="1:13" ht="21" hidden="1" x14ac:dyDescent="0.3">
      <c r="A16" s="7">
        <v>1</v>
      </c>
      <c r="B16" s="7" t="s">
        <v>15</v>
      </c>
      <c r="C16" s="12">
        <v>933</v>
      </c>
      <c r="D16" s="13">
        <v>647</v>
      </c>
      <c r="E16" s="13">
        <v>110</v>
      </c>
      <c r="F16" s="13">
        <v>46</v>
      </c>
      <c r="G16" s="13">
        <v>36</v>
      </c>
      <c r="H16" s="13">
        <v>26</v>
      </c>
      <c r="I16" s="13">
        <v>26</v>
      </c>
      <c r="J16" s="13">
        <v>26</v>
      </c>
      <c r="K16" s="13">
        <v>0</v>
      </c>
      <c r="L16" s="13">
        <v>10</v>
      </c>
      <c r="M16" s="13">
        <v>6</v>
      </c>
    </row>
    <row r="17" spans="1:13" ht="21" hidden="1" x14ac:dyDescent="0.3">
      <c r="A17" s="7">
        <v>2</v>
      </c>
      <c r="B17" s="7" t="s">
        <v>16</v>
      </c>
      <c r="C17" s="12">
        <v>68</v>
      </c>
      <c r="D17" s="13">
        <v>45</v>
      </c>
      <c r="E17" s="13">
        <v>10</v>
      </c>
      <c r="F17" s="13">
        <v>4</v>
      </c>
      <c r="G17" s="13">
        <f>[1]Falid!G18</f>
        <v>0</v>
      </c>
      <c r="H17" s="13">
        <v>2</v>
      </c>
      <c r="I17" s="13">
        <v>2</v>
      </c>
      <c r="J17" s="13">
        <v>2</v>
      </c>
      <c r="K17" s="13">
        <f>[1]Falid!K18</f>
        <v>0</v>
      </c>
      <c r="L17" s="13">
        <v>2</v>
      </c>
      <c r="M17" s="13">
        <v>1</v>
      </c>
    </row>
    <row r="18" spans="1:13" ht="21" hidden="1" x14ac:dyDescent="0.3">
      <c r="A18" s="7">
        <v>3</v>
      </c>
      <c r="B18" s="7" t="s">
        <v>17</v>
      </c>
      <c r="C18" s="12">
        <v>5791</v>
      </c>
      <c r="D18" s="13">
        <v>4809</v>
      </c>
      <c r="E18" s="13">
        <v>100</v>
      </c>
      <c r="F18" s="13">
        <v>201</v>
      </c>
      <c r="G18" s="13">
        <v>161</v>
      </c>
      <c r="H18" s="13">
        <v>169</v>
      </c>
      <c r="I18" s="13">
        <v>127</v>
      </c>
      <c r="J18" s="13">
        <v>127</v>
      </c>
      <c r="K18" s="13">
        <f>[1]Falid!K20</f>
        <v>0</v>
      </c>
      <c r="L18" s="13">
        <v>65</v>
      </c>
      <c r="M18" s="13">
        <v>32</v>
      </c>
    </row>
    <row r="19" spans="1:13" ht="21" hidden="1" x14ac:dyDescent="0.3">
      <c r="A19" s="7">
        <v>4</v>
      </c>
      <c r="B19" s="7" t="s">
        <v>18</v>
      </c>
      <c r="C19" s="12">
        <v>3303</v>
      </c>
      <c r="D19" s="13">
        <v>2322</v>
      </c>
      <c r="E19" s="13">
        <v>668</v>
      </c>
      <c r="F19" s="13">
        <v>95</v>
      </c>
      <c r="G19" s="13">
        <f>[1]Falid!G22</f>
        <v>0</v>
      </c>
      <c r="H19" s="13">
        <v>59</v>
      </c>
      <c r="I19" s="13">
        <v>59</v>
      </c>
      <c r="J19" s="13">
        <v>59</v>
      </c>
      <c r="K19" s="13">
        <f>[1]Falid!K22</f>
        <v>0</v>
      </c>
      <c r="L19" s="13">
        <v>4</v>
      </c>
      <c r="M19" s="13">
        <v>37</v>
      </c>
    </row>
    <row r="20" spans="1:13" ht="21" hidden="1" x14ac:dyDescent="0.3">
      <c r="A20" s="7">
        <v>5</v>
      </c>
      <c r="B20" s="7" t="s">
        <v>19</v>
      </c>
      <c r="C20" s="12">
        <v>1206</v>
      </c>
      <c r="D20" s="13">
        <v>800</v>
      </c>
      <c r="E20" s="13">
        <v>120</v>
      </c>
      <c r="F20" s="13">
        <v>70</v>
      </c>
      <c r="G20" s="13">
        <v>60</v>
      </c>
      <c r="H20" s="13">
        <v>37</v>
      </c>
      <c r="I20" s="13">
        <v>37</v>
      </c>
      <c r="J20" s="13">
        <v>37</v>
      </c>
      <c r="K20" s="13">
        <f>[1]Falid!K24</f>
        <v>0</v>
      </c>
      <c r="L20" s="13">
        <f>[1]Falid!L24</f>
        <v>0</v>
      </c>
      <c r="M20" s="13">
        <v>45</v>
      </c>
    </row>
    <row r="21" spans="1:13" ht="21" hidden="1" x14ac:dyDescent="0.3">
      <c r="A21" s="7">
        <v>6</v>
      </c>
      <c r="B21" s="7" t="s">
        <v>20</v>
      </c>
      <c r="C21" s="12">
        <v>386</v>
      </c>
      <c r="D21" s="13">
        <v>170</v>
      </c>
      <c r="E21" s="13">
        <v>30</v>
      </c>
      <c r="F21" s="13">
        <v>34</v>
      </c>
      <c r="G21" s="13">
        <v>18</v>
      </c>
      <c r="H21" s="13">
        <v>18</v>
      </c>
      <c r="I21" s="13">
        <v>13</v>
      </c>
      <c r="J21" s="13">
        <v>13</v>
      </c>
      <c r="K21" s="13">
        <f>[1]Falid!K26</f>
        <v>0</v>
      </c>
      <c r="L21" s="13">
        <v>60</v>
      </c>
      <c r="M21" s="13">
        <v>30</v>
      </c>
    </row>
    <row r="22" spans="1:13" ht="21" hidden="1" x14ac:dyDescent="0.3">
      <c r="A22" s="7">
        <v>7</v>
      </c>
      <c r="B22" s="7" t="s">
        <v>21</v>
      </c>
      <c r="C22" s="12">
        <v>6620</v>
      </c>
      <c r="D22" s="13">
        <v>5200</v>
      </c>
      <c r="E22" s="13">
        <v>1020</v>
      </c>
      <c r="F22" s="13"/>
      <c r="G22" s="13"/>
      <c r="H22" s="13"/>
      <c r="I22" s="13"/>
      <c r="J22" s="13"/>
      <c r="K22" s="13"/>
      <c r="L22" s="13">
        <v>100</v>
      </c>
      <c r="M22" s="13">
        <v>300</v>
      </c>
    </row>
    <row r="23" spans="1:13" ht="21" hidden="1" x14ac:dyDescent="0.3">
      <c r="A23" s="10"/>
      <c r="B23" s="7" t="s">
        <v>4</v>
      </c>
      <c r="C23" s="11">
        <f>SUM(C16:C22)</f>
        <v>18307</v>
      </c>
      <c r="D23" s="11">
        <f t="shared" ref="D23:M23" si="2">SUM(D16:D22)</f>
        <v>13993</v>
      </c>
      <c r="E23" s="11">
        <f t="shared" si="2"/>
        <v>2058</v>
      </c>
      <c r="F23" s="11">
        <f t="shared" si="2"/>
        <v>450</v>
      </c>
      <c r="G23" s="11">
        <f t="shared" si="2"/>
        <v>275</v>
      </c>
      <c r="H23" s="11">
        <f t="shared" si="2"/>
        <v>311</v>
      </c>
      <c r="I23" s="11">
        <f t="shared" si="2"/>
        <v>264</v>
      </c>
      <c r="J23" s="11">
        <f t="shared" si="2"/>
        <v>264</v>
      </c>
      <c r="K23" s="11">
        <f t="shared" si="2"/>
        <v>0</v>
      </c>
      <c r="L23" s="11">
        <f t="shared" si="2"/>
        <v>241</v>
      </c>
      <c r="M23" s="11">
        <f t="shared" si="2"/>
        <v>451</v>
      </c>
    </row>
    <row r="24" spans="1:13" hidden="1" x14ac:dyDescent="0.3"/>
    <row r="25" spans="1:13" hidden="1" x14ac:dyDescent="0.3"/>
    <row r="26" spans="1:13" ht="20.399999999999999" x14ac:dyDescent="0.3">
      <c r="A26" s="2" t="s">
        <v>2</v>
      </c>
      <c r="B26" s="3" t="s">
        <v>3</v>
      </c>
      <c r="C26" s="4" t="s">
        <v>4</v>
      </c>
      <c r="D26" s="4" t="s">
        <v>5</v>
      </c>
      <c r="E26" s="4" t="s">
        <v>6</v>
      </c>
      <c r="F26" s="4" t="s">
        <v>7</v>
      </c>
      <c r="G26" s="4" t="s">
        <v>8</v>
      </c>
      <c r="H26" s="5" t="s">
        <v>9</v>
      </c>
      <c r="I26" s="5" t="s">
        <v>10</v>
      </c>
      <c r="J26" s="5" t="s">
        <v>11</v>
      </c>
      <c r="K26" s="5" t="s">
        <v>12</v>
      </c>
      <c r="L26" s="6" t="s">
        <v>13</v>
      </c>
      <c r="M26" s="6" t="s">
        <v>14</v>
      </c>
    </row>
    <row r="27" spans="1:13" ht="21" x14ac:dyDescent="0.3">
      <c r="A27" s="7">
        <v>1</v>
      </c>
      <c r="B27" s="7" t="s">
        <v>15</v>
      </c>
      <c r="C27" s="12">
        <v>933</v>
      </c>
      <c r="D27" s="13">
        <v>617</v>
      </c>
      <c r="E27" s="13">
        <v>110</v>
      </c>
      <c r="F27" s="13">
        <v>46</v>
      </c>
      <c r="G27" s="13">
        <v>36</v>
      </c>
      <c r="H27" s="13">
        <v>26</v>
      </c>
      <c r="I27" s="13">
        <v>26</v>
      </c>
      <c r="J27" s="13">
        <v>26</v>
      </c>
      <c r="K27" s="13">
        <v>30</v>
      </c>
      <c r="L27" s="13">
        <v>10</v>
      </c>
      <c r="M27" s="13">
        <v>6</v>
      </c>
    </row>
    <row r="28" spans="1:13" ht="21" x14ac:dyDescent="0.3">
      <c r="A28" s="7">
        <v>2</v>
      </c>
      <c r="B28" s="7" t="s">
        <v>16</v>
      </c>
      <c r="C28" s="12">
        <v>68</v>
      </c>
      <c r="D28" s="13">
        <v>44</v>
      </c>
      <c r="E28" s="13">
        <v>9</v>
      </c>
      <c r="F28" s="13">
        <v>4</v>
      </c>
      <c r="G28" s="13">
        <f>[1]Falid!G29</f>
        <v>0</v>
      </c>
      <c r="H28" s="13">
        <v>2</v>
      </c>
      <c r="I28" s="13">
        <v>2</v>
      </c>
      <c r="J28" s="13">
        <v>2</v>
      </c>
      <c r="K28" s="13">
        <v>2</v>
      </c>
      <c r="L28" s="13">
        <v>2</v>
      </c>
      <c r="M28" s="13">
        <v>1</v>
      </c>
    </row>
    <row r="29" spans="1:13" ht="21" x14ac:dyDescent="0.3">
      <c r="A29" s="7">
        <v>3</v>
      </c>
      <c r="B29" s="7" t="s">
        <v>17</v>
      </c>
      <c r="C29" s="12">
        <v>5791</v>
      </c>
      <c r="D29" s="13">
        <v>3829</v>
      </c>
      <c r="E29" s="13">
        <v>1000</v>
      </c>
      <c r="F29" s="13">
        <v>201</v>
      </c>
      <c r="G29" s="13">
        <v>161</v>
      </c>
      <c r="H29" s="13">
        <v>169</v>
      </c>
      <c r="I29" s="13">
        <v>127</v>
      </c>
      <c r="J29" s="13">
        <v>127</v>
      </c>
      <c r="K29" s="13">
        <v>80</v>
      </c>
      <c r="L29" s="13">
        <v>65</v>
      </c>
      <c r="M29" s="13">
        <v>32</v>
      </c>
    </row>
    <row r="30" spans="1:13" ht="21" x14ac:dyDescent="0.3">
      <c r="A30" s="7">
        <v>4</v>
      </c>
      <c r="B30" s="7" t="s">
        <v>18</v>
      </c>
      <c r="C30" s="12">
        <v>3303</v>
      </c>
      <c r="D30" s="13">
        <v>2297</v>
      </c>
      <c r="E30" s="13">
        <v>668</v>
      </c>
      <c r="F30" s="13">
        <v>95</v>
      </c>
      <c r="G30" s="13">
        <f>[1]Falid!G33</f>
        <v>0</v>
      </c>
      <c r="H30" s="13">
        <v>59</v>
      </c>
      <c r="I30" s="13">
        <v>59</v>
      </c>
      <c r="J30" s="13">
        <v>59</v>
      </c>
      <c r="K30" s="13">
        <v>25</v>
      </c>
      <c r="L30" s="13">
        <v>4</v>
      </c>
      <c r="M30" s="13">
        <v>37</v>
      </c>
    </row>
    <row r="31" spans="1:13" ht="21" x14ac:dyDescent="0.3">
      <c r="A31" s="7">
        <v>5</v>
      </c>
      <c r="B31" s="7" t="s">
        <v>19</v>
      </c>
      <c r="C31" s="12">
        <v>1206</v>
      </c>
      <c r="D31" s="13">
        <v>800</v>
      </c>
      <c r="E31" s="13">
        <v>120</v>
      </c>
      <c r="F31" s="13">
        <v>70</v>
      </c>
      <c r="G31" s="13">
        <v>60</v>
      </c>
      <c r="H31" s="13">
        <v>37</v>
      </c>
      <c r="I31" s="13">
        <v>37</v>
      </c>
      <c r="J31" s="13">
        <v>37</v>
      </c>
      <c r="K31" s="13">
        <f>[1]Falid!K35</f>
        <v>0</v>
      </c>
      <c r="L31" s="13">
        <f>[1]Falid!L35</f>
        <v>0</v>
      </c>
      <c r="M31" s="13">
        <v>45</v>
      </c>
    </row>
    <row r="32" spans="1:13" ht="21" x14ac:dyDescent="0.3">
      <c r="A32" s="7">
        <v>6</v>
      </c>
      <c r="B32" s="7" t="s">
        <v>20</v>
      </c>
      <c r="C32" s="12">
        <v>386</v>
      </c>
      <c r="D32" s="13">
        <v>170</v>
      </c>
      <c r="E32" s="13">
        <v>30</v>
      </c>
      <c r="F32" s="13">
        <v>34</v>
      </c>
      <c r="G32" s="13">
        <v>18</v>
      </c>
      <c r="H32" s="13">
        <v>18</v>
      </c>
      <c r="I32" s="13">
        <v>13</v>
      </c>
      <c r="J32" s="13">
        <v>13</v>
      </c>
      <c r="K32" s="13">
        <f>[1]Falid!K37</f>
        <v>0</v>
      </c>
      <c r="L32" s="13">
        <v>60</v>
      </c>
      <c r="M32" s="13">
        <v>30</v>
      </c>
    </row>
    <row r="33" spans="1:13" ht="21" x14ac:dyDescent="0.3">
      <c r="A33" s="7">
        <v>7</v>
      </c>
      <c r="B33" s="7" t="s">
        <v>21</v>
      </c>
      <c r="C33" s="12">
        <v>6620</v>
      </c>
      <c r="D33" s="13">
        <v>5180</v>
      </c>
      <c r="E33" s="13">
        <v>1020</v>
      </c>
      <c r="F33" s="13"/>
      <c r="G33" s="13"/>
      <c r="H33" s="13"/>
      <c r="I33" s="13"/>
      <c r="J33" s="13"/>
      <c r="K33" s="13">
        <v>20</v>
      </c>
      <c r="L33" s="13">
        <v>100</v>
      </c>
      <c r="M33" s="13">
        <v>300</v>
      </c>
    </row>
    <row r="34" spans="1:13" ht="21" x14ac:dyDescent="0.3">
      <c r="A34" s="10"/>
      <c r="B34" s="14" t="s">
        <v>4</v>
      </c>
      <c r="C34" s="11">
        <f>SUM(C27:C33)</f>
        <v>18307</v>
      </c>
      <c r="D34" s="11">
        <f t="shared" ref="D34:M34" si="3">SUM(D27:D33)</f>
        <v>12937</v>
      </c>
      <c r="E34" s="11">
        <f t="shared" si="3"/>
        <v>2957</v>
      </c>
      <c r="F34" s="11">
        <f t="shared" si="3"/>
        <v>450</v>
      </c>
      <c r="G34" s="11">
        <f t="shared" si="3"/>
        <v>275</v>
      </c>
      <c r="H34" s="11">
        <f t="shared" si="3"/>
        <v>311</v>
      </c>
      <c r="I34" s="11">
        <f t="shared" si="3"/>
        <v>264</v>
      </c>
      <c r="J34" s="11">
        <f t="shared" si="3"/>
        <v>264</v>
      </c>
      <c r="K34" s="11">
        <f t="shared" si="3"/>
        <v>157</v>
      </c>
      <c r="L34" s="11">
        <f t="shared" si="3"/>
        <v>241</v>
      </c>
      <c r="M34" s="11">
        <f t="shared" si="3"/>
        <v>451</v>
      </c>
    </row>
  </sheetData>
  <mergeCells count="2">
    <mergeCell ref="A1:M1"/>
    <mergeCell ref="A2:M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Aaron</cp:lastModifiedBy>
  <dcterms:created xsi:type="dcterms:W3CDTF">2020-10-19T15:40:08Z</dcterms:created>
  <dcterms:modified xsi:type="dcterms:W3CDTF">2020-10-23T23:30:55Z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fe4d778c-3c57-41c2-b756-54b3e94dfb25</vt:lpwstr>
  </property>
</Properties>
</file>