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\Desktop\Transfer from Personal laptop\Desktop\Census\Census\April, 2021\RTs docs\F2F selection\"/>
    </mc:Choice>
  </mc:AlternateContent>
  <xr:revisionPtr revIDLastSave="0" documentId="13_ncr:1_{4AFCA8FB-A49F-4198-B36F-27385E822BDF}" xr6:coauthVersionLast="47" xr6:coauthVersionMax="47" xr10:uidLastSave="{00000000-0000-0000-0000-000000000000}"/>
  <bookViews>
    <workbookView xWindow="-110" yWindow="-110" windowWidth="19420" windowHeight="10420" firstSheet="2" activeTab="2" xr2:uid="{00000000-000D-0000-FFFF-FFFF00000000}"/>
  </bookViews>
  <sheets>
    <sheet name="Afram Plains North" sheetId="3" state="hidden" r:id="rId1"/>
    <sheet name="Afram Plains South" sheetId="2" state="hidden" r:id="rId2"/>
    <sheet name="3A" sheetId="5" r:id="rId3"/>
    <sheet name="3B" sheetId="4" r:id="rId4"/>
    <sheet name="3C" sheetId="6" r:id="rId5"/>
    <sheet name="3D" sheetId="1" r:id="rId6"/>
    <sheet name="3E" sheetId="8" r:id="rId7"/>
    <sheet name="3F" sheetId="7" r:id="rId8"/>
  </sheets>
  <definedNames>
    <definedName name="_xlnm._FilterDatabase" localSheetId="2" hidden="1">'3A'!$A$1:$W$1</definedName>
    <definedName name="_xlnm._FilterDatabase" localSheetId="4" hidden="1">'3C'!$A$4:$W$4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" l="1"/>
  <c r="Q11" i="1" s="1"/>
  <c r="N11" i="1"/>
  <c r="R11" i="1" s="1"/>
  <c r="O11" i="1"/>
  <c r="S11" i="1" s="1"/>
  <c r="M12" i="1"/>
  <c r="Q12" i="1" s="1"/>
  <c r="N12" i="1"/>
  <c r="R12" i="1" s="1"/>
  <c r="O12" i="1"/>
  <c r="S12" i="1" s="1"/>
  <c r="M14" i="1"/>
  <c r="Q14" i="1" s="1"/>
  <c r="N14" i="1"/>
  <c r="R14" i="1" s="1"/>
  <c r="O14" i="1"/>
  <c r="S14" i="1" s="1"/>
  <c r="M20" i="1"/>
  <c r="Q20" i="1" s="1"/>
  <c r="N20" i="1"/>
  <c r="R20" i="1" s="1"/>
  <c r="O20" i="1"/>
  <c r="S20" i="1" s="1"/>
  <c r="M21" i="1"/>
  <c r="Q21" i="1" s="1"/>
  <c r="N21" i="1"/>
  <c r="R21" i="1" s="1"/>
  <c r="O21" i="1"/>
  <c r="S21" i="1" s="1"/>
  <c r="M22" i="1"/>
  <c r="Q22" i="1" s="1"/>
  <c r="N22" i="1"/>
  <c r="R22" i="1" s="1"/>
  <c r="O22" i="1"/>
  <c r="S22" i="1" s="1"/>
  <c r="M51" i="1"/>
  <c r="Q51" i="1" s="1"/>
  <c r="N51" i="1"/>
  <c r="R51" i="1" s="1"/>
  <c r="O51" i="1"/>
  <c r="S51" i="1" s="1"/>
  <c r="M52" i="1"/>
  <c r="Q52" i="1" s="1"/>
  <c r="N52" i="1"/>
  <c r="R52" i="1" s="1"/>
  <c r="O52" i="1"/>
  <c r="S52" i="1" s="1"/>
  <c r="M53" i="1"/>
  <c r="Q53" i="1" s="1"/>
  <c r="N53" i="1"/>
  <c r="R53" i="1" s="1"/>
  <c r="O53" i="1"/>
  <c r="S53" i="1" s="1"/>
  <c r="M59" i="1"/>
  <c r="Q59" i="1" s="1"/>
  <c r="N59" i="1"/>
  <c r="R59" i="1" s="1"/>
  <c r="O59" i="1"/>
  <c r="S59" i="1" s="1"/>
  <c r="M38" i="1"/>
  <c r="Q38" i="1" s="1"/>
  <c r="N38" i="1"/>
  <c r="R38" i="1" s="1"/>
  <c r="O38" i="1"/>
  <c r="S38" i="1" s="1"/>
  <c r="M41" i="1"/>
  <c r="Q41" i="1" s="1"/>
  <c r="N41" i="1"/>
  <c r="R41" i="1" s="1"/>
  <c r="O41" i="1"/>
  <c r="S41" i="1" s="1"/>
  <c r="M49" i="1"/>
  <c r="Q49" i="1" s="1"/>
  <c r="N49" i="1"/>
  <c r="R49" i="1" s="1"/>
  <c r="O49" i="1"/>
  <c r="S49" i="1" s="1"/>
  <c r="M58" i="1"/>
  <c r="Q58" i="1" s="1"/>
  <c r="N58" i="1"/>
  <c r="R58" i="1" s="1"/>
  <c r="O58" i="1"/>
  <c r="S58" i="1" s="1"/>
  <c r="M46" i="1"/>
  <c r="Q46" i="1" s="1"/>
  <c r="N46" i="1"/>
  <c r="R46" i="1" s="1"/>
  <c r="O46" i="1"/>
  <c r="S46" i="1" s="1"/>
  <c r="M47" i="1"/>
  <c r="Q47" i="1" s="1"/>
  <c r="N47" i="1"/>
  <c r="R47" i="1" s="1"/>
  <c r="O47" i="1"/>
  <c r="S47" i="1" s="1"/>
  <c r="M40" i="1"/>
  <c r="Q40" i="1" s="1"/>
  <c r="N40" i="1"/>
  <c r="R40" i="1" s="1"/>
  <c r="O40" i="1"/>
  <c r="S40" i="1" s="1"/>
  <c r="M54" i="1"/>
  <c r="Q54" i="1" s="1"/>
  <c r="N54" i="1"/>
  <c r="R54" i="1" s="1"/>
  <c r="O54" i="1"/>
  <c r="S54" i="1" s="1"/>
  <c r="M48" i="1"/>
  <c r="Q48" i="1" s="1"/>
  <c r="N48" i="1"/>
  <c r="R48" i="1" s="1"/>
  <c r="O48" i="1"/>
  <c r="S48" i="1" s="1"/>
  <c r="M42" i="1"/>
  <c r="Q42" i="1" s="1"/>
  <c r="N42" i="1"/>
  <c r="R42" i="1" s="1"/>
  <c r="O42" i="1"/>
  <c r="S42" i="1" s="1"/>
  <c r="M32" i="1"/>
  <c r="Q32" i="1" s="1"/>
  <c r="N32" i="1"/>
  <c r="R32" i="1" s="1"/>
  <c r="O32" i="1"/>
  <c r="S32" i="1" s="1"/>
  <c r="M35" i="1"/>
  <c r="Q35" i="1" s="1"/>
  <c r="N35" i="1"/>
  <c r="R35" i="1" s="1"/>
  <c r="O35" i="1"/>
  <c r="S35" i="1" s="1"/>
  <c r="M42" i="6"/>
  <c r="N42" i="6"/>
  <c r="R42" i="6" s="1"/>
  <c r="O42" i="6"/>
  <c r="S42" i="6" s="1"/>
  <c r="Q42" i="6"/>
  <c r="M27" i="6"/>
  <c r="Q27" i="6" s="1"/>
  <c r="N27" i="6"/>
  <c r="R27" i="6" s="1"/>
  <c r="O27" i="6"/>
  <c r="S27" i="6" s="1"/>
  <c r="O33" i="6"/>
  <c r="S33" i="6" s="1"/>
  <c r="N33" i="6"/>
  <c r="R33" i="6" s="1"/>
  <c r="M33" i="6"/>
  <c r="Q33" i="6" s="1"/>
  <c r="U11" i="1" l="1"/>
  <c r="U38" i="1"/>
  <c r="U21" i="1"/>
  <c r="U40" i="1"/>
  <c r="U59" i="1"/>
  <c r="U12" i="1"/>
  <c r="U14" i="1"/>
  <c r="U22" i="1"/>
  <c r="U52" i="1"/>
  <c r="U51" i="1"/>
  <c r="U53" i="1"/>
  <c r="U20" i="1"/>
  <c r="U47" i="1"/>
  <c r="U46" i="1"/>
  <c r="U32" i="1"/>
  <c r="U42" i="1"/>
  <c r="U48" i="1"/>
  <c r="U58" i="1"/>
  <c r="U54" i="1"/>
  <c r="U35" i="1"/>
  <c r="U49" i="1"/>
  <c r="U41" i="1"/>
  <c r="U42" i="6"/>
  <c r="U27" i="6"/>
  <c r="U33" i="6"/>
  <c r="O18" i="6" l="1"/>
  <c r="S18" i="6" s="1"/>
  <c r="N18" i="6"/>
  <c r="R18" i="6" s="1"/>
  <c r="M18" i="6"/>
  <c r="Q18" i="6" s="1"/>
  <c r="O11" i="6"/>
  <c r="S11" i="6" s="1"/>
  <c r="N11" i="6"/>
  <c r="R11" i="6" s="1"/>
  <c r="M11" i="6"/>
  <c r="Q11" i="6" s="1"/>
  <c r="O43" i="6"/>
  <c r="S43" i="6" s="1"/>
  <c r="N43" i="6"/>
  <c r="R43" i="6" s="1"/>
  <c r="M43" i="6"/>
  <c r="Q43" i="6" s="1"/>
  <c r="O21" i="6"/>
  <c r="S21" i="6" s="1"/>
  <c r="N21" i="6"/>
  <c r="R21" i="6" s="1"/>
  <c r="M21" i="6"/>
  <c r="Q21" i="6" s="1"/>
  <c r="O35" i="6"/>
  <c r="S35" i="6" s="1"/>
  <c r="N35" i="6"/>
  <c r="R35" i="6" s="1"/>
  <c r="M35" i="6"/>
  <c r="Q35" i="6" s="1"/>
  <c r="O30" i="6"/>
  <c r="S30" i="6" s="1"/>
  <c r="N30" i="6"/>
  <c r="R30" i="6" s="1"/>
  <c r="M30" i="6"/>
  <c r="Q30" i="6" s="1"/>
  <c r="O14" i="6"/>
  <c r="S14" i="6" s="1"/>
  <c r="N14" i="6"/>
  <c r="R14" i="6" s="1"/>
  <c r="M14" i="6"/>
  <c r="Q14" i="6" s="1"/>
  <c r="O8" i="6"/>
  <c r="S8" i="6" s="1"/>
  <c r="N8" i="6"/>
  <c r="R8" i="6" s="1"/>
  <c r="M8" i="6"/>
  <c r="Q8" i="6" s="1"/>
  <c r="O12" i="6"/>
  <c r="S12" i="6" s="1"/>
  <c r="N12" i="6"/>
  <c r="R12" i="6" s="1"/>
  <c r="M12" i="6"/>
  <c r="Q12" i="6" s="1"/>
  <c r="O10" i="6"/>
  <c r="S10" i="6" s="1"/>
  <c r="N10" i="6"/>
  <c r="R10" i="6" s="1"/>
  <c r="M10" i="6"/>
  <c r="Q10" i="6" s="1"/>
  <c r="O22" i="6"/>
  <c r="S22" i="6" s="1"/>
  <c r="N22" i="6"/>
  <c r="R22" i="6" s="1"/>
  <c r="M22" i="6"/>
  <c r="Q22" i="6" s="1"/>
  <c r="O23" i="6"/>
  <c r="S23" i="6" s="1"/>
  <c r="N23" i="6"/>
  <c r="R23" i="6" s="1"/>
  <c r="M23" i="6"/>
  <c r="Q23" i="6" s="1"/>
  <c r="O13" i="6"/>
  <c r="S13" i="6" s="1"/>
  <c r="N13" i="6"/>
  <c r="R13" i="6" s="1"/>
  <c r="M13" i="6"/>
  <c r="Q13" i="6" s="1"/>
  <c r="O9" i="6"/>
  <c r="S9" i="6" s="1"/>
  <c r="N9" i="6"/>
  <c r="R9" i="6" s="1"/>
  <c r="M9" i="6"/>
  <c r="Q9" i="6" s="1"/>
  <c r="O19" i="6"/>
  <c r="S19" i="6" s="1"/>
  <c r="N19" i="6"/>
  <c r="R19" i="6" s="1"/>
  <c r="M19" i="6"/>
  <c r="Q19" i="6" s="1"/>
  <c r="O7" i="6"/>
  <c r="S7" i="6" s="1"/>
  <c r="N7" i="6"/>
  <c r="R7" i="6" s="1"/>
  <c r="M7" i="6"/>
  <c r="Q7" i="6" s="1"/>
  <c r="O24" i="6"/>
  <c r="S24" i="6" s="1"/>
  <c r="N24" i="6"/>
  <c r="R24" i="6" s="1"/>
  <c r="M24" i="6"/>
  <c r="Q24" i="6" s="1"/>
  <c r="O16" i="6"/>
  <c r="S16" i="6" s="1"/>
  <c r="N16" i="6"/>
  <c r="R16" i="6" s="1"/>
  <c r="M16" i="6"/>
  <c r="Q16" i="6" s="1"/>
  <c r="O15" i="6"/>
  <c r="S15" i="6" s="1"/>
  <c r="N15" i="6"/>
  <c r="R15" i="6" s="1"/>
  <c r="M15" i="6"/>
  <c r="Q15" i="6" s="1"/>
  <c r="O31" i="6"/>
  <c r="S31" i="6" s="1"/>
  <c r="N31" i="6"/>
  <c r="R31" i="6" s="1"/>
  <c r="M31" i="6"/>
  <c r="Q31" i="6" s="1"/>
  <c r="O40" i="6"/>
  <c r="S40" i="6" s="1"/>
  <c r="N40" i="6"/>
  <c r="R40" i="6" s="1"/>
  <c r="M40" i="6"/>
  <c r="Q40" i="6" s="1"/>
  <c r="O38" i="6"/>
  <c r="S38" i="6" s="1"/>
  <c r="N38" i="6"/>
  <c r="R38" i="6" s="1"/>
  <c r="M38" i="6"/>
  <c r="Q38" i="6" s="1"/>
  <c r="O41" i="6"/>
  <c r="S41" i="6" s="1"/>
  <c r="N41" i="6"/>
  <c r="R41" i="6" s="1"/>
  <c r="M41" i="6"/>
  <c r="Q41" i="6" s="1"/>
  <c r="O29" i="6"/>
  <c r="S29" i="6" s="1"/>
  <c r="N29" i="6"/>
  <c r="R29" i="6" s="1"/>
  <c r="M29" i="6"/>
  <c r="Q29" i="6" s="1"/>
  <c r="O28" i="6"/>
  <c r="S28" i="6" s="1"/>
  <c r="N28" i="6"/>
  <c r="R28" i="6" s="1"/>
  <c r="M28" i="6"/>
  <c r="Q28" i="6" s="1"/>
  <c r="O34" i="6"/>
  <c r="S34" i="6" s="1"/>
  <c r="N34" i="6"/>
  <c r="R34" i="6" s="1"/>
  <c r="M34" i="6"/>
  <c r="Q34" i="6" s="1"/>
  <c r="O32" i="6"/>
  <c r="S32" i="6" s="1"/>
  <c r="N32" i="6"/>
  <c r="R32" i="6" s="1"/>
  <c r="M32" i="6"/>
  <c r="Q32" i="6" s="1"/>
  <c r="O44" i="6"/>
  <c r="S44" i="6" s="1"/>
  <c r="N44" i="6"/>
  <c r="R44" i="6" s="1"/>
  <c r="M44" i="6"/>
  <c r="Q44" i="6" s="1"/>
  <c r="O39" i="6"/>
  <c r="S39" i="6" s="1"/>
  <c r="N39" i="6"/>
  <c r="R39" i="6" s="1"/>
  <c r="M39" i="6"/>
  <c r="Q39" i="6" s="1"/>
  <c r="O37" i="6"/>
  <c r="S37" i="6" s="1"/>
  <c r="N37" i="6"/>
  <c r="R37" i="6" s="1"/>
  <c r="M37" i="6"/>
  <c r="Q37" i="6" s="1"/>
  <c r="U29" i="6" l="1"/>
  <c r="U31" i="6"/>
  <c r="U7" i="6"/>
  <c r="U23" i="6"/>
  <c r="U8" i="6"/>
  <c r="U21" i="6"/>
  <c r="U37" i="6"/>
  <c r="U32" i="6"/>
  <c r="U28" i="6"/>
  <c r="U24" i="6"/>
  <c r="U22" i="6"/>
  <c r="U35" i="6"/>
  <c r="U18" i="6"/>
  <c r="U39" i="6"/>
  <c r="U34" i="6"/>
  <c r="U40" i="6"/>
  <c r="U13" i="6"/>
  <c r="U12" i="6"/>
  <c r="U41" i="6"/>
  <c r="U15" i="6"/>
  <c r="U19" i="6"/>
  <c r="U14" i="6"/>
  <c r="U43" i="6"/>
  <c r="U44" i="6"/>
  <c r="U16" i="6"/>
  <c r="U9" i="6"/>
  <c r="U11" i="6"/>
  <c r="U38" i="6"/>
  <c r="U10" i="6"/>
  <c r="U30" i="6"/>
  <c r="O140" i="8" l="1"/>
  <c r="N140" i="8"/>
  <c r="M140" i="8"/>
  <c r="O139" i="8"/>
  <c r="N139" i="8"/>
  <c r="M139" i="8"/>
  <c r="O138" i="8"/>
  <c r="N138" i="8"/>
  <c r="M138" i="8"/>
  <c r="O137" i="8"/>
  <c r="N137" i="8"/>
  <c r="M137" i="8"/>
  <c r="O136" i="8"/>
  <c r="N136" i="8"/>
  <c r="M136" i="8"/>
  <c r="O135" i="8"/>
  <c r="N135" i="8"/>
  <c r="M135" i="8"/>
  <c r="O134" i="8"/>
  <c r="N134" i="8"/>
  <c r="M134" i="8"/>
  <c r="O133" i="8"/>
  <c r="N133" i="8"/>
  <c r="M133" i="8"/>
  <c r="O132" i="8"/>
  <c r="N132" i="8"/>
  <c r="M132" i="8"/>
  <c r="O131" i="8"/>
  <c r="N131" i="8"/>
  <c r="M131" i="8"/>
  <c r="O130" i="8"/>
  <c r="N130" i="8"/>
  <c r="M130" i="8"/>
  <c r="O129" i="8"/>
  <c r="N129" i="8"/>
  <c r="M129" i="8"/>
  <c r="O128" i="8"/>
  <c r="N128" i="8"/>
  <c r="M128" i="8"/>
  <c r="O127" i="8"/>
  <c r="N127" i="8"/>
  <c r="M127" i="8"/>
  <c r="O126" i="8"/>
  <c r="N126" i="8"/>
  <c r="M126" i="8"/>
  <c r="O125" i="8"/>
  <c r="N125" i="8"/>
  <c r="M125" i="8"/>
  <c r="O124" i="8"/>
  <c r="N124" i="8"/>
  <c r="M124" i="8"/>
  <c r="O123" i="8"/>
  <c r="N123" i="8"/>
  <c r="M123" i="8"/>
  <c r="O122" i="8"/>
  <c r="N122" i="8"/>
  <c r="M122" i="8"/>
  <c r="O121" i="8"/>
  <c r="N121" i="8"/>
  <c r="M121" i="8"/>
  <c r="O120" i="8"/>
  <c r="N120" i="8"/>
  <c r="M120" i="8"/>
  <c r="O119" i="8"/>
  <c r="N119" i="8"/>
  <c r="M119" i="8"/>
  <c r="O118" i="8"/>
  <c r="N118" i="8"/>
  <c r="M118" i="8"/>
  <c r="O117" i="8"/>
  <c r="N117" i="8"/>
  <c r="M117" i="8"/>
  <c r="O116" i="8"/>
  <c r="N116" i="8"/>
  <c r="M116" i="8"/>
  <c r="O115" i="8"/>
  <c r="N115" i="8"/>
  <c r="M115" i="8"/>
  <c r="O114" i="8"/>
  <c r="N114" i="8"/>
  <c r="M114" i="8"/>
  <c r="O113" i="8"/>
  <c r="N113" i="8"/>
  <c r="M113" i="8"/>
  <c r="O112" i="8"/>
  <c r="N112" i="8"/>
  <c r="M112" i="8"/>
  <c r="O111" i="8"/>
  <c r="N111" i="8"/>
  <c r="M111" i="8"/>
  <c r="O110" i="8"/>
  <c r="N110" i="8"/>
  <c r="M110" i="8"/>
  <c r="O109" i="8"/>
  <c r="N109" i="8"/>
  <c r="M109" i="8"/>
  <c r="O108" i="8"/>
  <c r="N108" i="8"/>
  <c r="M108" i="8"/>
  <c r="O107" i="8"/>
  <c r="N107" i="8"/>
  <c r="M107" i="8"/>
  <c r="O106" i="8"/>
  <c r="N106" i="8"/>
  <c r="M106" i="8"/>
  <c r="O105" i="8"/>
  <c r="N105" i="8"/>
  <c r="M105" i="8"/>
  <c r="O104" i="8"/>
  <c r="N104" i="8"/>
  <c r="M104" i="8"/>
  <c r="O103" i="8"/>
  <c r="N103" i="8"/>
  <c r="M103" i="8"/>
  <c r="O102" i="8"/>
  <c r="N102" i="8"/>
  <c r="M102" i="8"/>
  <c r="O101" i="8"/>
  <c r="N101" i="8"/>
  <c r="M101" i="8"/>
  <c r="O100" i="8"/>
  <c r="N100" i="8"/>
  <c r="M100" i="8"/>
  <c r="O99" i="8"/>
  <c r="N99" i="8"/>
  <c r="M99" i="8"/>
  <c r="O98" i="8"/>
  <c r="N98" i="8"/>
  <c r="M98" i="8"/>
  <c r="O97" i="8"/>
  <c r="N97" i="8"/>
  <c r="M97" i="8"/>
  <c r="O96" i="8"/>
  <c r="N96" i="8"/>
  <c r="M96" i="8"/>
  <c r="O95" i="8"/>
  <c r="N95" i="8"/>
  <c r="M95" i="8"/>
  <c r="O94" i="8"/>
  <c r="N94" i="8"/>
  <c r="M94" i="8"/>
  <c r="O93" i="8"/>
  <c r="N93" i="8"/>
  <c r="M93" i="8"/>
  <c r="O92" i="8"/>
  <c r="N92" i="8"/>
  <c r="M92" i="8"/>
  <c r="O91" i="8"/>
  <c r="N91" i="8"/>
  <c r="M91" i="8"/>
  <c r="O90" i="8"/>
  <c r="N90" i="8"/>
  <c r="M90" i="8"/>
  <c r="O89" i="8"/>
  <c r="N89" i="8"/>
  <c r="M89" i="8"/>
  <c r="O88" i="8"/>
  <c r="N88" i="8"/>
  <c r="M88" i="8"/>
  <c r="O87" i="8"/>
  <c r="N87" i="8"/>
  <c r="M87" i="8"/>
  <c r="O86" i="8"/>
  <c r="N86" i="8"/>
  <c r="M86" i="8"/>
  <c r="O85" i="8"/>
  <c r="N85" i="8"/>
  <c r="M85" i="8"/>
  <c r="O84" i="8"/>
  <c r="N84" i="8"/>
  <c r="M84" i="8"/>
  <c r="O83" i="8"/>
  <c r="N83" i="8"/>
  <c r="M83" i="8"/>
  <c r="O82" i="8"/>
  <c r="N82" i="8"/>
  <c r="M82" i="8"/>
  <c r="O81" i="8"/>
  <c r="N81" i="8"/>
  <c r="M81" i="8"/>
  <c r="O80" i="8"/>
  <c r="N80" i="8"/>
  <c r="M80" i="8"/>
  <c r="O79" i="8"/>
  <c r="S79" i="8" s="1"/>
  <c r="N79" i="8"/>
  <c r="R79" i="8" s="1"/>
  <c r="M79" i="8"/>
  <c r="Q79" i="8" s="1"/>
  <c r="O78" i="8"/>
  <c r="S78" i="8" s="1"/>
  <c r="N78" i="8"/>
  <c r="R78" i="8" s="1"/>
  <c r="M78" i="8"/>
  <c r="Q78" i="8" s="1"/>
  <c r="O77" i="8"/>
  <c r="S77" i="8" s="1"/>
  <c r="N77" i="8"/>
  <c r="R77" i="8" s="1"/>
  <c r="M77" i="8"/>
  <c r="Q77" i="8" s="1"/>
  <c r="O76" i="8"/>
  <c r="S76" i="8" s="1"/>
  <c r="N76" i="8"/>
  <c r="R76" i="8" s="1"/>
  <c r="M76" i="8"/>
  <c r="Q76" i="8" s="1"/>
  <c r="O75" i="8"/>
  <c r="S75" i="8" s="1"/>
  <c r="N75" i="8"/>
  <c r="R75" i="8" s="1"/>
  <c r="M75" i="8"/>
  <c r="Q75" i="8" s="1"/>
  <c r="O74" i="8"/>
  <c r="S74" i="8" s="1"/>
  <c r="N74" i="8"/>
  <c r="R74" i="8" s="1"/>
  <c r="M74" i="8"/>
  <c r="Q74" i="8" s="1"/>
  <c r="O73" i="8"/>
  <c r="S73" i="8" s="1"/>
  <c r="N73" i="8"/>
  <c r="R73" i="8" s="1"/>
  <c r="M73" i="8"/>
  <c r="Q73" i="8" s="1"/>
  <c r="O72" i="8"/>
  <c r="S72" i="8" s="1"/>
  <c r="N72" i="8"/>
  <c r="R72" i="8" s="1"/>
  <c r="M72" i="8"/>
  <c r="Q72" i="8" s="1"/>
  <c r="O71" i="8"/>
  <c r="S71" i="8" s="1"/>
  <c r="N71" i="8"/>
  <c r="R71" i="8" s="1"/>
  <c r="M71" i="8"/>
  <c r="Q71" i="8" s="1"/>
  <c r="O70" i="8"/>
  <c r="S70" i="8" s="1"/>
  <c r="N70" i="8"/>
  <c r="R70" i="8" s="1"/>
  <c r="M70" i="8"/>
  <c r="Q70" i="8" s="1"/>
  <c r="O69" i="8"/>
  <c r="S69" i="8" s="1"/>
  <c r="N69" i="8"/>
  <c r="R69" i="8" s="1"/>
  <c r="M69" i="8"/>
  <c r="Q69" i="8" s="1"/>
  <c r="O68" i="8"/>
  <c r="S68" i="8" s="1"/>
  <c r="N68" i="8"/>
  <c r="R68" i="8" s="1"/>
  <c r="M68" i="8"/>
  <c r="Q68" i="8" s="1"/>
  <c r="O67" i="8"/>
  <c r="S67" i="8" s="1"/>
  <c r="N67" i="8"/>
  <c r="R67" i="8" s="1"/>
  <c r="M67" i="8"/>
  <c r="Q67" i="8" s="1"/>
  <c r="O66" i="8"/>
  <c r="S66" i="8" s="1"/>
  <c r="N66" i="8"/>
  <c r="R66" i="8" s="1"/>
  <c r="M66" i="8"/>
  <c r="Q66" i="8" s="1"/>
  <c r="O65" i="8"/>
  <c r="S65" i="8" s="1"/>
  <c r="N65" i="8"/>
  <c r="R65" i="8" s="1"/>
  <c r="M65" i="8"/>
  <c r="Q65" i="8" s="1"/>
  <c r="O64" i="8"/>
  <c r="S64" i="8" s="1"/>
  <c r="N64" i="8"/>
  <c r="R64" i="8" s="1"/>
  <c r="M64" i="8"/>
  <c r="Q64" i="8" s="1"/>
  <c r="O63" i="8"/>
  <c r="S63" i="8" s="1"/>
  <c r="N63" i="8"/>
  <c r="R63" i="8" s="1"/>
  <c r="M63" i="8"/>
  <c r="Q63" i="8" s="1"/>
  <c r="O62" i="8"/>
  <c r="S62" i="8" s="1"/>
  <c r="N62" i="8"/>
  <c r="R62" i="8" s="1"/>
  <c r="M62" i="8"/>
  <c r="Q62" i="8" s="1"/>
  <c r="O61" i="8"/>
  <c r="S61" i="8" s="1"/>
  <c r="N61" i="8"/>
  <c r="R61" i="8" s="1"/>
  <c r="M61" i="8"/>
  <c r="Q61" i="8" s="1"/>
  <c r="O60" i="8"/>
  <c r="S60" i="8" s="1"/>
  <c r="N60" i="8"/>
  <c r="R60" i="8" s="1"/>
  <c r="M60" i="8"/>
  <c r="Q60" i="8" s="1"/>
  <c r="O59" i="8"/>
  <c r="S59" i="8" s="1"/>
  <c r="N59" i="8"/>
  <c r="R59" i="8" s="1"/>
  <c r="M59" i="8"/>
  <c r="Q59" i="8" s="1"/>
  <c r="O58" i="8"/>
  <c r="S58" i="8" s="1"/>
  <c r="N58" i="8"/>
  <c r="R58" i="8" s="1"/>
  <c r="M58" i="8"/>
  <c r="Q58" i="8" s="1"/>
  <c r="O57" i="8"/>
  <c r="S57" i="8" s="1"/>
  <c r="N57" i="8"/>
  <c r="R57" i="8" s="1"/>
  <c r="M57" i="8"/>
  <c r="Q57" i="8" s="1"/>
  <c r="O56" i="8"/>
  <c r="S56" i="8" s="1"/>
  <c r="N56" i="8"/>
  <c r="R56" i="8" s="1"/>
  <c r="M56" i="8"/>
  <c r="Q56" i="8" s="1"/>
  <c r="O55" i="8"/>
  <c r="S55" i="8" s="1"/>
  <c r="N55" i="8"/>
  <c r="R55" i="8" s="1"/>
  <c r="M55" i="8"/>
  <c r="Q55" i="8" s="1"/>
  <c r="O54" i="8"/>
  <c r="S54" i="8" s="1"/>
  <c r="N54" i="8"/>
  <c r="R54" i="8" s="1"/>
  <c r="M54" i="8"/>
  <c r="Q54" i="8" s="1"/>
  <c r="O53" i="8"/>
  <c r="S53" i="8" s="1"/>
  <c r="N53" i="8"/>
  <c r="R53" i="8" s="1"/>
  <c r="M53" i="8"/>
  <c r="Q53" i="8" s="1"/>
  <c r="O52" i="8"/>
  <c r="S52" i="8" s="1"/>
  <c r="N52" i="8"/>
  <c r="R52" i="8" s="1"/>
  <c r="M52" i="8"/>
  <c r="Q52" i="8" s="1"/>
  <c r="O51" i="8"/>
  <c r="S51" i="8" s="1"/>
  <c r="N51" i="8"/>
  <c r="R51" i="8" s="1"/>
  <c r="M51" i="8"/>
  <c r="Q51" i="8" s="1"/>
  <c r="O50" i="8"/>
  <c r="S50" i="8" s="1"/>
  <c r="N50" i="8"/>
  <c r="R50" i="8" s="1"/>
  <c r="M50" i="8"/>
  <c r="Q50" i="8" s="1"/>
  <c r="O49" i="8"/>
  <c r="S49" i="8" s="1"/>
  <c r="N49" i="8"/>
  <c r="R49" i="8" s="1"/>
  <c r="M49" i="8"/>
  <c r="Q49" i="8" s="1"/>
  <c r="O47" i="8"/>
  <c r="S47" i="8" s="1"/>
  <c r="N47" i="8"/>
  <c r="R47" i="8" s="1"/>
  <c r="M47" i="8"/>
  <c r="Q47" i="8" s="1"/>
  <c r="O48" i="8"/>
  <c r="S48" i="8" s="1"/>
  <c r="N48" i="8"/>
  <c r="R48" i="8" s="1"/>
  <c r="M48" i="8"/>
  <c r="Q48" i="8" s="1"/>
  <c r="O45" i="8"/>
  <c r="S45" i="8" s="1"/>
  <c r="N45" i="8"/>
  <c r="R45" i="8" s="1"/>
  <c r="M45" i="8"/>
  <c r="Q45" i="8" s="1"/>
  <c r="O28" i="8"/>
  <c r="S28" i="8" s="1"/>
  <c r="N28" i="8"/>
  <c r="R28" i="8" s="1"/>
  <c r="M28" i="8"/>
  <c r="Q28" i="8" s="1"/>
  <c r="O39" i="8"/>
  <c r="S39" i="8" s="1"/>
  <c r="N39" i="8"/>
  <c r="R39" i="8" s="1"/>
  <c r="M39" i="8"/>
  <c r="Q39" i="8" s="1"/>
  <c r="O41" i="8"/>
  <c r="S41" i="8" s="1"/>
  <c r="N41" i="8"/>
  <c r="R41" i="8" s="1"/>
  <c r="M41" i="8"/>
  <c r="Q41" i="8" s="1"/>
  <c r="O40" i="8"/>
  <c r="S40" i="8" s="1"/>
  <c r="N40" i="8"/>
  <c r="R40" i="8" s="1"/>
  <c r="M40" i="8"/>
  <c r="Q40" i="8" s="1"/>
  <c r="O31" i="8"/>
  <c r="S31" i="8" s="1"/>
  <c r="N31" i="8"/>
  <c r="R31" i="8" s="1"/>
  <c r="M31" i="8"/>
  <c r="Q31" i="8" s="1"/>
  <c r="O30" i="8"/>
  <c r="S30" i="8" s="1"/>
  <c r="N30" i="8"/>
  <c r="R30" i="8" s="1"/>
  <c r="M30" i="8"/>
  <c r="Q30" i="8" s="1"/>
  <c r="O37" i="8"/>
  <c r="S37" i="8" s="1"/>
  <c r="N37" i="8"/>
  <c r="R37" i="8" s="1"/>
  <c r="M37" i="8"/>
  <c r="Q37" i="8" s="1"/>
  <c r="O29" i="8"/>
  <c r="S29" i="8" s="1"/>
  <c r="N29" i="8"/>
  <c r="R29" i="8" s="1"/>
  <c r="M29" i="8"/>
  <c r="Q29" i="8" s="1"/>
  <c r="O34" i="8"/>
  <c r="S34" i="8" s="1"/>
  <c r="N34" i="8"/>
  <c r="R34" i="8" s="1"/>
  <c r="M34" i="8"/>
  <c r="Q34" i="8" s="1"/>
  <c r="O33" i="8"/>
  <c r="S33" i="8" s="1"/>
  <c r="N33" i="8"/>
  <c r="R33" i="8" s="1"/>
  <c r="M33" i="8"/>
  <c r="Q33" i="8" s="1"/>
  <c r="O32" i="8"/>
  <c r="S32" i="8" s="1"/>
  <c r="N32" i="8"/>
  <c r="R32" i="8" s="1"/>
  <c r="M32" i="8"/>
  <c r="Q32" i="8" s="1"/>
  <c r="O46" i="8"/>
  <c r="S46" i="8" s="1"/>
  <c r="N46" i="8"/>
  <c r="R46" i="8" s="1"/>
  <c r="M46" i="8"/>
  <c r="Q46" i="8" s="1"/>
  <c r="O44" i="8"/>
  <c r="S44" i="8" s="1"/>
  <c r="N44" i="8"/>
  <c r="R44" i="8" s="1"/>
  <c r="M44" i="8"/>
  <c r="Q44" i="8" s="1"/>
  <c r="O27" i="8"/>
  <c r="S27" i="8" s="1"/>
  <c r="N27" i="8"/>
  <c r="R27" i="8" s="1"/>
  <c r="M27" i="8"/>
  <c r="Q27" i="8" s="1"/>
  <c r="O36" i="8"/>
  <c r="S36" i="8" s="1"/>
  <c r="N36" i="8"/>
  <c r="R36" i="8" s="1"/>
  <c r="M36" i="8"/>
  <c r="Q36" i="8" s="1"/>
  <c r="O43" i="8"/>
  <c r="S43" i="8" s="1"/>
  <c r="N43" i="8"/>
  <c r="R43" i="8" s="1"/>
  <c r="M43" i="8"/>
  <c r="Q43" i="8" s="1"/>
  <c r="O38" i="8"/>
  <c r="S38" i="8" s="1"/>
  <c r="N38" i="8"/>
  <c r="R38" i="8" s="1"/>
  <c r="M38" i="8"/>
  <c r="Q38" i="8" s="1"/>
  <c r="O35" i="8"/>
  <c r="S35" i="8" s="1"/>
  <c r="N35" i="8"/>
  <c r="R35" i="8" s="1"/>
  <c r="M35" i="8"/>
  <c r="Q35" i="8" s="1"/>
  <c r="O17" i="8"/>
  <c r="S17" i="8" s="1"/>
  <c r="N17" i="8"/>
  <c r="R17" i="8" s="1"/>
  <c r="M17" i="8"/>
  <c r="Q17" i="8" s="1"/>
  <c r="O12" i="8"/>
  <c r="S12" i="8" s="1"/>
  <c r="N12" i="8"/>
  <c r="R12" i="8" s="1"/>
  <c r="M12" i="8"/>
  <c r="Q12" i="8" s="1"/>
  <c r="O13" i="8"/>
  <c r="S13" i="8" s="1"/>
  <c r="N13" i="8"/>
  <c r="R13" i="8" s="1"/>
  <c r="M13" i="8"/>
  <c r="Q13" i="8" s="1"/>
  <c r="O16" i="8"/>
  <c r="S16" i="8" s="1"/>
  <c r="N16" i="8"/>
  <c r="R16" i="8" s="1"/>
  <c r="M16" i="8"/>
  <c r="Q16" i="8" s="1"/>
  <c r="O15" i="8"/>
  <c r="S15" i="8" s="1"/>
  <c r="N15" i="8"/>
  <c r="R15" i="8" s="1"/>
  <c r="M15" i="8"/>
  <c r="Q15" i="8" s="1"/>
  <c r="O20" i="8"/>
  <c r="S20" i="8" s="1"/>
  <c r="N20" i="8"/>
  <c r="R20" i="8" s="1"/>
  <c r="M20" i="8"/>
  <c r="Q20" i="8" s="1"/>
  <c r="O21" i="8"/>
  <c r="S21" i="8" s="1"/>
  <c r="N21" i="8"/>
  <c r="R21" i="8" s="1"/>
  <c r="M21" i="8"/>
  <c r="Q21" i="8" s="1"/>
  <c r="O6" i="8"/>
  <c r="S6" i="8" s="1"/>
  <c r="N6" i="8"/>
  <c r="R6" i="8" s="1"/>
  <c r="M6" i="8"/>
  <c r="Q6" i="8" s="1"/>
  <c r="O19" i="8"/>
  <c r="S19" i="8" s="1"/>
  <c r="N19" i="8"/>
  <c r="R19" i="8" s="1"/>
  <c r="M19" i="8"/>
  <c r="Q19" i="8" s="1"/>
  <c r="O5" i="8"/>
  <c r="S5" i="8" s="1"/>
  <c r="N5" i="8"/>
  <c r="R5" i="8" s="1"/>
  <c r="M5" i="8"/>
  <c r="Q5" i="8" s="1"/>
  <c r="O10" i="8"/>
  <c r="S10" i="8" s="1"/>
  <c r="N10" i="8"/>
  <c r="R10" i="8" s="1"/>
  <c r="M10" i="8"/>
  <c r="Q10" i="8" s="1"/>
  <c r="O11" i="8"/>
  <c r="S11" i="8" s="1"/>
  <c r="N11" i="8"/>
  <c r="R11" i="8" s="1"/>
  <c r="M11" i="8"/>
  <c r="Q11" i="8" s="1"/>
  <c r="O4" i="8"/>
  <c r="S4" i="8" s="1"/>
  <c r="N4" i="8"/>
  <c r="R4" i="8" s="1"/>
  <c r="M4" i="8"/>
  <c r="Q4" i="8" s="1"/>
  <c r="O3" i="8"/>
  <c r="S3" i="8" s="1"/>
  <c r="N3" i="8"/>
  <c r="R3" i="8" s="1"/>
  <c r="M3" i="8"/>
  <c r="Q3" i="8" s="1"/>
  <c r="O14" i="8"/>
  <c r="S14" i="8" s="1"/>
  <c r="N14" i="8"/>
  <c r="R14" i="8" s="1"/>
  <c r="M14" i="8"/>
  <c r="Q14" i="8" s="1"/>
  <c r="O7" i="8"/>
  <c r="S7" i="8" s="1"/>
  <c r="N7" i="8"/>
  <c r="R7" i="8" s="1"/>
  <c r="M7" i="8"/>
  <c r="Q7" i="8" s="1"/>
  <c r="O9" i="8"/>
  <c r="S9" i="8" s="1"/>
  <c r="N9" i="8"/>
  <c r="R9" i="8" s="1"/>
  <c r="M9" i="8"/>
  <c r="Q9" i="8" s="1"/>
  <c r="S8" i="8"/>
  <c r="N8" i="8"/>
  <c r="R8" i="8" s="1"/>
  <c r="M8" i="8"/>
  <c r="Q8" i="8" s="1"/>
  <c r="U51" i="8" l="1"/>
  <c r="U55" i="8"/>
  <c r="U31" i="8"/>
  <c r="U39" i="8"/>
  <c r="U7" i="8"/>
  <c r="U11" i="8"/>
  <c r="U8" i="8"/>
  <c r="U35" i="8"/>
  <c r="U64" i="8"/>
  <c r="U27" i="8"/>
  <c r="U67" i="8"/>
  <c r="U71" i="8"/>
  <c r="U54" i="8"/>
  <c r="U45" i="8"/>
  <c r="U53" i="8"/>
  <c r="U69" i="8"/>
  <c r="U41" i="8"/>
  <c r="U49" i="8"/>
  <c r="U50" i="8"/>
  <c r="U65" i="8"/>
  <c r="U16" i="8"/>
  <c r="U62" i="8"/>
  <c r="U78" i="8"/>
  <c r="U48" i="8"/>
  <c r="U70" i="8"/>
  <c r="U40" i="8"/>
  <c r="U66" i="8"/>
  <c r="U6" i="8"/>
  <c r="U34" i="8"/>
  <c r="U60" i="8"/>
  <c r="U76" i="8"/>
  <c r="U14" i="8"/>
  <c r="U10" i="8"/>
  <c r="U21" i="8"/>
  <c r="U13" i="8"/>
  <c r="U38" i="8"/>
  <c r="U44" i="8"/>
  <c r="U29" i="8"/>
  <c r="U37" i="8"/>
  <c r="U30" i="8"/>
  <c r="U47" i="8"/>
  <c r="U56" i="8"/>
  <c r="U61" i="8"/>
  <c r="U63" i="8"/>
  <c r="U72" i="8"/>
  <c r="U77" i="8"/>
  <c r="U79" i="8"/>
  <c r="U9" i="8"/>
  <c r="U3" i="8"/>
  <c r="U4" i="8"/>
  <c r="U5" i="8"/>
  <c r="U19" i="8"/>
  <c r="U20" i="8"/>
  <c r="U15" i="8"/>
  <c r="U12" i="8"/>
  <c r="U17" i="8"/>
  <c r="U43" i="8"/>
  <c r="U36" i="8"/>
  <c r="U46" i="8"/>
  <c r="U32" i="8"/>
  <c r="U33" i="8"/>
  <c r="U28" i="8"/>
  <c r="U52" i="8"/>
  <c r="U57" i="8"/>
  <c r="U58" i="8"/>
  <c r="U59" i="8"/>
  <c r="U68" i="8"/>
  <c r="U73" i="8"/>
  <c r="U74" i="8"/>
  <c r="U75" i="8"/>
  <c r="O31" i="7" l="1"/>
  <c r="S31" i="7" s="1"/>
  <c r="N31" i="7"/>
  <c r="R31" i="7" s="1"/>
  <c r="M31" i="7"/>
  <c r="Q31" i="7" s="1"/>
  <c r="Q30" i="7"/>
  <c r="O30" i="7"/>
  <c r="S30" i="7" s="1"/>
  <c r="N30" i="7"/>
  <c r="R30" i="7" s="1"/>
  <c r="M30" i="7"/>
  <c r="Q29" i="7"/>
  <c r="O29" i="7"/>
  <c r="S29" i="7" s="1"/>
  <c r="N29" i="7"/>
  <c r="R29" i="7" s="1"/>
  <c r="M29" i="7"/>
  <c r="O28" i="7"/>
  <c r="S28" i="7" s="1"/>
  <c r="N28" i="7"/>
  <c r="R28" i="7" s="1"/>
  <c r="M28" i="7"/>
  <c r="Q28" i="7" s="1"/>
  <c r="O27" i="7"/>
  <c r="S27" i="7" s="1"/>
  <c r="N27" i="7"/>
  <c r="R27" i="7" s="1"/>
  <c r="M27" i="7"/>
  <c r="Q27" i="7" s="1"/>
  <c r="O26" i="7"/>
  <c r="S26" i="7" s="1"/>
  <c r="N26" i="7"/>
  <c r="R26" i="7" s="1"/>
  <c r="M26" i="7"/>
  <c r="Q26" i="7" s="1"/>
  <c r="O25" i="7"/>
  <c r="S25" i="7" s="1"/>
  <c r="N25" i="7"/>
  <c r="R25" i="7" s="1"/>
  <c r="M25" i="7"/>
  <c r="Q25" i="7" s="1"/>
  <c r="O24" i="7"/>
  <c r="S24" i="7" s="1"/>
  <c r="N24" i="7"/>
  <c r="R24" i="7" s="1"/>
  <c r="M24" i="7"/>
  <c r="Q24" i="7" s="1"/>
  <c r="O22" i="7"/>
  <c r="S22" i="7" s="1"/>
  <c r="N22" i="7"/>
  <c r="R22" i="7" s="1"/>
  <c r="M22" i="7"/>
  <c r="Q22" i="7" s="1"/>
  <c r="O21" i="7"/>
  <c r="S21" i="7" s="1"/>
  <c r="N21" i="7"/>
  <c r="R21" i="7" s="1"/>
  <c r="M21" i="7"/>
  <c r="Q21" i="7" s="1"/>
  <c r="O20" i="7"/>
  <c r="S20" i="7" s="1"/>
  <c r="N20" i="7"/>
  <c r="R20" i="7" s="1"/>
  <c r="M20" i="7"/>
  <c r="Q20" i="7" s="1"/>
  <c r="O19" i="7"/>
  <c r="S19" i="7" s="1"/>
  <c r="N19" i="7"/>
  <c r="R19" i="7" s="1"/>
  <c r="M19" i="7"/>
  <c r="Q19" i="7" s="1"/>
  <c r="O18" i="7"/>
  <c r="S18" i="7" s="1"/>
  <c r="N18" i="7"/>
  <c r="R18" i="7" s="1"/>
  <c r="M18" i="7"/>
  <c r="Q18" i="7" s="1"/>
  <c r="O17" i="7"/>
  <c r="S17" i="7" s="1"/>
  <c r="N17" i="7"/>
  <c r="R17" i="7" s="1"/>
  <c r="M17" i="7"/>
  <c r="Q17" i="7" s="1"/>
  <c r="O16" i="7"/>
  <c r="S16" i="7" s="1"/>
  <c r="N16" i="7"/>
  <c r="R16" i="7" s="1"/>
  <c r="M16" i="7"/>
  <c r="Q16" i="7" s="1"/>
  <c r="O15" i="7"/>
  <c r="S15" i="7" s="1"/>
  <c r="N15" i="7"/>
  <c r="R15" i="7" s="1"/>
  <c r="M15" i="7"/>
  <c r="Q15" i="7" s="1"/>
  <c r="O14" i="7"/>
  <c r="S14" i="7" s="1"/>
  <c r="N14" i="7"/>
  <c r="R14" i="7" s="1"/>
  <c r="M14" i="7"/>
  <c r="Q14" i="7" s="1"/>
  <c r="O13" i="7"/>
  <c r="S13" i="7" s="1"/>
  <c r="N13" i="7"/>
  <c r="R13" i="7" s="1"/>
  <c r="M13" i="7"/>
  <c r="Q13" i="7" s="1"/>
  <c r="O12" i="7"/>
  <c r="S12" i="7" s="1"/>
  <c r="N12" i="7"/>
  <c r="R12" i="7" s="1"/>
  <c r="M12" i="7"/>
  <c r="Q12" i="7" s="1"/>
  <c r="O11" i="7"/>
  <c r="S11" i="7" s="1"/>
  <c r="N11" i="7"/>
  <c r="R11" i="7" s="1"/>
  <c r="M11" i="7"/>
  <c r="Q11" i="7" s="1"/>
  <c r="O10" i="7"/>
  <c r="S10" i="7" s="1"/>
  <c r="N10" i="7"/>
  <c r="R10" i="7" s="1"/>
  <c r="M10" i="7"/>
  <c r="Q10" i="7" s="1"/>
  <c r="O9" i="7"/>
  <c r="S9" i="7" s="1"/>
  <c r="N9" i="7"/>
  <c r="R9" i="7" s="1"/>
  <c r="M9" i="7"/>
  <c r="Q9" i="7" s="1"/>
  <c r="O8" i="7"/>
  <c r="S8" i="7" s="1"/>
  <c r="N8" i="7"/>
  <c r="R8" i="7" s="1"/>
  <c r="M8" i="7"/>
  <c r="Q8" i="7" s="1"/>
  <c r="O7" i="7"/>
  <c r="S7" i="7" s="1"/>
  <c r="N7" i="7"/>
  <c r="R7" i="7" s="1"/>
  <c r="M7" i="7"/>
  <c r="Q7" i="7" s="1"/>
  <c r="O6" i="7"/>
  <c r="S6" i="7" s="1"/>
  <c r="N6" i="7"/>
  <c r="R6" i="7" s="1"/>
  <c r="M6" i="7"/>
  <c r="Q6" i="7" s="1"/>
  <c r="O5" i="7"/>
  <c r="S5" i="7" s="1"/>
  <c r="N5" i="7"/>
  <c r="R5" i="7" s="1"/>
  <c r="M5" i="7"/>
  <c r="Q5" i="7" s="1"/>
  <c r="U6" i="7" l="1"/>
  <c r="U13" i="7"/>
  <c r="U30" i="7"/>
  <c r="U18" i="7"/>
  <c r="U22" i="7"/>
  <c r="U11" i="7"/>
  <c r="U28" i="7"/>
  <c r="U8" i="7"/>
  <c r="U10" i="7"/>
  <c r="U15" i="7"/>
  <c r="U17" i="7"/>
  <c r="U25" i="7"/>
  <c r="U27" i="7"/>
  <c r="U5" i="7"/>
  <c r="U12" i="7"/>
  <c r="U14" i="7"/>
  <c r="U19" i="7"/>
  <c r="U21" i="7"/>
  <c r="U29" i="7"/>
  <c r="U20" i="7"/>
  <c r="U7" i="7"/>
  <c r="U9" i="7"/>
  <c r="U16" i="7"/>
  <c r="U24" i="7"/>
  <c r="U26" i="7"/>
  <c r="U31" i="7"/>
  <c r="O34" i="1"/>
  <c r="S34" i="1" s="1"/>
  <c r="N34" i="1"/>
  <c r="R34" i="1" s="1"/>
  <c r="M34" i="1"/>
  <c r="Q34" i="1" s="1"/>
  <c r="O44" i="1"/>
  <c r="S44" i="1" s="1"/>
  <c r="N44" i="1"/>
  <c r="R44" i="1" s="1"/>
  <c r="M44" i="1"/>
  <c r="Q44" i="1" s="1"/>
  <c r="O36" i="1"/>
  <c r="S36" i="1" s="1"/>
  <c r="N36" i="1"/>
  <c r="R36" i="1" s="1"/>
  <c r="M36" i="1"/>
  <c r="Q36" i="1" s="1"/>
  <c r="O39" i="1"/>
  <c r="S39" i="1" s="1"/>
  <c r="N39" i="1"/>
  <c r="R39" i="1" s="1"/>
  <c r="M39" i="1"/>
  <c r="Q39" i="1" s="1"/>
  <c r="O57" i="1"/>
  <c r="S57" i="1" s="1"/>
  <c r="N57" i="1"/>
  <c r="R57" i="1" s="1"/>
  <c r="M57" i="1"/>
  <c r="Q57" i="1" s="1"/>
  <c r="O33" i="1"/>
  <c r="S33" i="1" s="1"/>
  <c r="N33" i="1"/>
  <c r="R33" i="1" s="1"/>
  <c r="M33" i="1"/>
  <c r="Q33" i="1" s="1"/>
  <c r="O37" i="1"/>
  <c r="S37" i="1" s="1"/>
  <c r="N37" i="1"/>
  <c r="R37" i="1" s="1"/>
  <c r="M37" i="1"/>
  <c r="Q37" i="1" s="1"/>
  <c r="M43" i="1"/>
  <c r="Q43" i="1" s="1"/>
  <c r="N43" i="1"/>
  <c r="R43" i="1" s="1"/>
  <c r="O43" i="1"/>
  <c r="S43" i="1" s="1"/>
  <c r="M13" i="1"/>
  <c r="Q13" i="1" s="1"/>
  <c r="N13" i="1"/>
  <c r="R13" i="1" s="1"/>
  <c r="O13" i="1"/>
  <c r="S13" i="1" s="1"/>
  <c r="M8" i="1"/>
  <c r="Q8" i="1" s="1"/>
  <c r="N8" i="1"/>
  <c r="R8" i="1" s="1"/>
  <c r="O8" i="1"/>
  <c r="S8" i="1" s="1"/>
  <c r="M9" i="1"/>
  <c r="Q9" i="1" s="1"/>
  <c r="N9" i="1"/>
  <c r="R9" i="1" s="1"/>
  <c r="O9" i="1"/>
  <c r="S9" i="1" s="1"/>
  <c r="M15" i="1"/>
  <c r="Q15" i="1" s="1"/>
  <c r="N15" i="1"/>
  <c r="R15" i="1" s="1"/>
  <c r="O15" i="1"/>
  <c r="S15" i="1" s="1"/>
  <c r="M10" i="1"/>
  <c r="Q10" i="1" s="1"/>
  <c r="N10" i="1"/>
  <c r="R10" i="1" s="1"/>
  <c r="O10" i="1"/>
  <c r="S10" i="1" s="1"/>
  <c r="M50" i="1"/>
  <c r="Q50" i="1" s="1"/>
  <c r="N50" i="1"/>
  <c r="R50" i="1" s="1"/>
  <c r="O50" i="1"/>
  <c r="S50" i="1" s="1"/>
  <c r="M7" i="1"/>
  <c r="Q7" i="1" s="1"/>
  <c r="N7" i="1"/>
  <c r="R7" i="1" s="1"/>
  <c r="O7" i="1"/>
  <c r="S7" i="1" s="1"/>
  <c r="M19" i="1"/>
  <c r="Q19" i="1" s="1"/>
  <c r="N19" i="1"/>
  <c r="R19" i="1" s="1"/>
  <c r="O19" i="1"/>
  <c r="S19" i="1" s="1"/>
  <c r="M16" i="1"/>
  <c r="Q16" i="1" s="1"/>
  <c r="N16" i="1"/>
  <c r="R16" i="1" s="1"/>
  <c r="O16" i="1"/>
  <c r="S16" i="1" s="1"/>
  <c r="M17" i="1"/>
  <c r="Q17" i="1" s="1"/>
  <c r="N17" i="1"/>
  <c r="R17" i="1" s="1"/>
  <c r="O17" i="1"/>
  <c r="S17" i="1" s="1"/>
  <c r="M45" i="1"/>
  <c r="Q45" i="1" s="1"/>
  <c r="N45" i="1"/>
  <c r="R45" i="1" s="1"/>
  <c r="O45" i="1"/>
  <c r="S45" i="1" s="1"/>
  <c r="M18" i="1"/>
  <c r="Q18" i="1" s="1"/>
  <c r="N18" i="1"/>
  <c r="R18" i="1" s="1"/>
  <c r="O18" i="1"/>
  <c r="S18" i="1" s="1"/>
  <c r="U15" i="1" l="1"/>
  <c r="U18" i="1"/>
  <c r="U7" i="1"/>
  <c r="U33" i="1"/>
  <c r="U36" i="1"/>
  <c r="U43" i="1"/>
  <c r="U37" i="1"/>
  <c r="U39" i="1"/>
  <c r="U16" i="1"/>
  <c r="U13" i="1"/>
  <c r="U34" i="1"/>
  <c r="U19" i="1"/>
  <c r="U10" i="1"/>
  <c r="U57" i="1"/>
  <c r="U44" i="1"/>
  <c r="U45" i="1"/>
  <c r="U9" i="1"/>
  <c r="U17" i="1"/>
  <c r="U8" i="1"/>
  <c r="U50" i="1"/>
  <c r="O26" i="4" l="1"/>
  <c r="S26" i="4" s="1"/>
  <c r="N26" i="4"/>
  <c r="R26" i="4" s="1"/>
  <c r="M26" i="4"/>
  <c r="Q26" i="4" s="1"/>
  <c r="O25" i="4"/>
  <c r="S25" i="4" s="1"/>
  <c r="N25" i="4"/>
  <c r="R25" i="4" s="1"/>
  <c r="M25" i="4"/>
  <c r="Q25" i="4" s="1"/>
  <c r="O24" i="4"/>
  <c r="S24" i="4" s="1"/>
  <c r="N24" i="4"/>
  <c r="R24" i="4" s="1"/>
  <c r="M24" i="4"/>
  <c r="Q24" i="4" s="1"/>
  <c r="O5" i="4"/>
  <c r="S5" i="4" s="1"/>
  <c r="N5" i="4"/>
  <c r="R5" i="4" s="1"/>
  <c r="I5" i="4"/>
  <c r="M5" i="4" s="1"/>
  <c r="Q5" i="4" s="1"/>
  <c r="O18" i="4"/>
  <c r="S18" i="4" s="1"/>
  <c r="J18" i="4"/>
  <c r="N18" i="4" s="1"/>
  <c r="R18" i="4" s="1"/>
  <c r="I18" i="4"/>
  <c r="M18" i="4" s="1"/>
  <c r="Q18" i="4" s="1"/>
  <c r="O9" i="4"/>
  <c r="S9" i="4" s="1"/>
  <c r="J9" i="4"/>
  <c r="N9" i="4" s="1"/>
  <c r="R9" i="4" s="1"/>
  <c r="I9" i="4"/>
  <c r="M9" i="4" s="1"/>
  <c r="Q9" i="4" s="1"/>
  <c r="O14" i="4"/>
  <c r="S14" i="4" s="1"/>
  <c r="J14" i="4"/>
  <c r="N14" i="4" s="1"/>
  <c r="R14" i="4" s="1"/>
  <c r="I14" i="4"/>
  <c r="M14" i="4" s="1"/>
  <c r="Q14" i="4" s="1"/>
  <c r="O7" i="4"/>
  <c r="S7" i="4" s="1"/>
  <c r="N7" i="4"/>
  <c r="R7" i="4" s="1"/>
  <c r="I7" i="4"/>
  <c r="M7" i="4" s="1"/>
  <c r="Q7" i="4" s="1"/>
  <c r="O2" i="4"/>
  <c r="S2" i="4" s="1"/>
  <c r="N2" i="4"/>
  <c r="R2" i="4" s="1"/>
  <c r="I2" i="4"/>
  <c r="M2" i="4" s="1"/>
  <c r="Q2" i="4" s="1"/>
  <c r="O13" i="4"/>
  <c r="S13" i="4" s="1"/>
  <c r="J13" i="4"/>
  <c r="N13" i="4" s="1"/>
  <c r="R13" i="4" s="1"/>
  <c r="I13" i="4"/>
  <c r="M13" i="4" s="1"/>
  <c r="Q13" i="4" s="1"/>
  <c r="O12" i="4"/>
  <c r="S12" i="4" s="1"/>
  <c r="J12" i="4"/>
  <c r="N12" i="4" s="1"/>
  <c r="R12" i="4" s="1"/>
  <c r="I12" i="4"/>
  <c r="M12" i="4" s="1"/>
  <c r="Q12" i="4" s="1"/>
  <c r="O23" i="4"/>
  <c r="S23" i="4" s="1"/>
  <c r="N23" i="4"/>
  <c r="R23" i="4" s="1"/>
  <c r="M23" i="4"/>
  <c r="Q23" i="4" s="1"/>
  <c r="O16" i="4"/>
  <c r="S16" i="4" s="1"/>
  <c r="N16" i="4"/>
  <c r="R16" i="4" s="1"/>
  <c r="I16" i="4"/>
  <c r="M16" i="4" s="1"/>
  <c r="Q16" i="4" s="1"/>
  <c r="O17" i="4"/>
  <c r="S17" i="4" s="1"/>
  <c r="N17" i="4"/>
  <c r="R17" i="4" s="1"/>
  <c r="I17" i="4"/>
  <c r="M17" i="4" s="1"/>
  <c r="Q17" i="4" s="1"/>
  <c r="O15" i="4"/>
  <c r="S15" i="4" s="1"/>
  <c r="J15" i="4"/>
  <c r="N15" i="4" s="1"/>
  <c r="R15" i="4" s="1"/>
  <c r="I15" i="4"/>
  <c r="M15" i="4" s="1"/>
  <c r="Q15" i="4" s="1"/>
  <c r="O3" i="4"/>
  <c r="S3" i="4" s="1"/>
  <c r="J3" i="4"/>
  <c r="N3" i="4" s="1"/>
  <c r="R3" i="4" s="1"/>
  <c r="I3" i="4"/>
  <c r="M3" i="4" s="1"/>
  <c r="Q3" i="4" s="1"/>
  <c r="O19" i="4"/>
  <c r="S19" i="4" s="1"/>
  <c r="N19" i="4"/>
  <c r="R19" i="4" s="1"/>
  <c r="I19" i="4"/>
  <c r="M19" i="4" s="1"/>
  <c r="Q19" i="4" s="1"/>
  <c r="O11" i="4"/>
  <c r="S11" i="4" s="1"/>
  <c r="J11" i="4"/>
  <c r="N11" i="4" s="1"/>
  <c r="R11" i="4" s="1"/>
  <c r="I11" i="4"/>
  <c r="M11" i="4" s="1"/>
  <c r="Q11" i="4" s="1"/>
  <c r="O4" i="4"/>
  <c r="S4" i="4" s="1"/>
  <c r="J4" i="4"/>
  <c r="N4" i="4" s="1"/>
  <c r="R4" i="4" s="1"/>
  <c r="I4" i="4"/>
  <c r="M4" i="4" s="1"/>
  <c r="Q4" i="4" s="1"/>
  <c r="O22" i="4"/>
  <c r="S22" i="4" s="1"/>
  <c r="N22" i="4"/>
  <c r="R22" i="4" s="1"/>
  <c r="M22" i="4"/>
  <c r="Q22" i="4" s="1"/>
  <c r="U22" i="4" s="1"/>
  <c r="O6" i="4"/>
  <c r="S6" i="4" s="1"/>
  <c r="J6" i="4"/>
  <c r="N6" i="4" s="1"/>
  <c r="R6" i="4" s="1"/>
  <c r="I6" i="4"/>
  <c r="M6" i="4" s="1"/>
  <c r="Q6" i="4" s="1"/>
  <c r="O10" i="4"/>
  <c r="S10" i="4" s="1"/>
  <c r="J10" i="4"/>
  <c r="N10" i="4" s="1"/>
  <c r="R10" i="4" s="1"/>
  <c r="I10" i="4"/>
  <c r="M10" i="4" s="1"/>
  <c r="Q10" i="4" s="1"/>
  <c r="O8" i="4"/>
  <c r="S8" i="4" s="1"/>
  <c r="M8" i="4"/>
  <c r="Q8" i="4" s="1"/>
  <c r="J8" i="4"/>
  <c r="N8" i="4" s="1"/>
  <c r="R8" i="4" s="1"/>
  <c r="I8" i="4"/>
  <c r="O21" i="4"/>
  <c r="S21" i="4" s="1"/>
  <c r="J21" i="4"/>
  <c r="N21" i="4" s="1"/>
  <c r="R21" i="4" s="1"/>
  <c r="I21" i="4"/>
  <c r="M21" i="4" s="1"/>
  <c r="Q21" i="4" s="1"/>
  <c r="U2" i="4" l="1"/>
  <c r="U21" i="4"/>
  <c r="U15" i="4"/>
  <c r="U13" i="4"/>
  <c r="U18" i="4"/>
  <c r="U8" i="4"/>
  <c r="U14" i="4"/>
  <c r="U23" i="4"/>
  <c r="U12" i="4"/>
  <c r="U19" i="4"/>
  <c r="U25" i="4"/>
  <c r="U6" i="4"/>
  <c r="U10" i="4"/>
  <c r="U3" i="4"/>
  <c r="U16" i="4"/>
  <c r="U9" i="4"/>
  <c r="U24" i="4"/>
  <c r="U26" i="4"/>
  <c r="U4" i="4"/>
  <c r="U11" i="4"/>
  <c r="U17" i="4"/>
  <c r="U7" i="4"/>
  <c r="U5" i="4"/>
  <c r="O64" i="5" l="1"/>
  <c r="S64" i="5" s="1"/>
  <c r="N64" i="5"/>
  <c r="R64" i="5" s="1"/>
  <c r="M64" i="5"/>
  <c r="Q64" i="5" s="1"/>
  <c r="O63" i="5"/>
  <c r="S63" i="5" s="1"/>
  <c r="N63" i="5"/>
  <c r="R63" i="5" s="1"/>
  <c r="M63" i="5"/>
  <c r="Q63" i="5" s="1"/>
  <c r="O62" i="5"/>
  <c r="S62" i="5" s="1"/>
  <c r="N62" i="5"/>
  <c r="R62" i="5" s="1"/>
  <c r="M62" i="5"/>
  <c r="Q62" i="5" s="1"/>
  <c r="O61" i="5"/>
  <c r="S61" i="5" s="1"/>
  <c r="N61" i="5"/>
  <c r="R61" i="5" s="1"/>
  <c r="M61" i="5"/>
  <c r="Q61" i="5" s="1"/>
  <c r="O60" i="5"/>
  <c r="S60" i="5" s="1"/>
  <c r="N60" i="5"/>
  <c r="R60" i="5" s="1"/>
  <c r="M60" i="5"/>
  <c r="Q60" i="5" s="1"/>
  <c r="O59" i="5"/>
  <c r="S59" i="5" s="1"/>
  <c r="N59" i="5"/>
  <c r="R59" i="5" s="1"/>
  <c r="M59" i="5"/>
  <c r="Q59" i="5" s="1"/>
  <c r="O58" i="5"/>
  <c r="S58" i="5" s="1"/>
  <c r="N58" i="5"/>
  <c r="R58" i="5" s="1"/>
  <c r="M58" i="5"/>
  <c r="Q58" i="5" s="1"/>
  <c r="O57" i="5"/>
  <c r="S57" i="5" s="1"/>
  <c r="N57" i="5"/>
  <c r="R57" i="5" s="1"/>
  <c r="M57" i="5"/>
  <c r="Q57" i="5" s="1"/>
  <c r="O56" i="5"/>
  <c r="S56" i="5" s="1"/>
  <c r="N56" i="5"/>
  <c r="R56" i="5" s="1"/>
  <c r="M56" i="5"/>
  <c r="Q56" i="5" s="1"/>
  <c r="O55" i="5"/>
  <c r="S55" i="5" s="1"/>
  <c r="N55" i="5"/>
  <c r="R55" i="5" s="1"/>
  <c r="M55" i="5"/>
  <c r="Q55" i="5" s="1"/>
  <c r="O54" i="5"/>
  <c r="S54" i="5" s="1"/>
  <c r="N54" i="5"/>
  <c r="R54" i="5" s="1"/>
  <c r="M54" i="5"/>
  <c r="Q54" i="5" s="1"/>
  <c r="O53" i="5"/>
  <c r="S53" i="5" s="1"/>
  <c r="N53" i="5"/>
  <c r="R53" i="5" s="1"/>
  <c r="M53" i="5"/>
  <c r="Q53" i="5" s="1"/>
  <c r="O52" i="5"/>
  <c r="S52" i="5" s="1"/>
  <c r="N52" i="5"/>
  <c r="R52" i="5" s="1"/>
  <c r="M52" i="5"/>
  <c r="Q52" i="5" s="1"/>
  <c r="O51" i="5"/>
  <c r="S51" i="5" s="1"/>
  <c r="N51" i="5"/>
  <c r="R51" i="5" s="1"/>
  <c r="M51" i="5"/>
  <c r="Q51" i="5" s="1"/>
  <c r="O50" i="5"/>
  <c r="S50" i="5" s="1"/>
  <c r="N50" i="5"/>
  <c r="R50" i="5" s="1"/>
  <c r="M50" i="5"/>
  <c r="Q50" i="5" s="1"/>
  <c r="O49" i="5"/>
  <c r="S49" i="5" s="1"/>
  <c r="N49" i="5"/>
  <c r="R49" i="5" s="1"/>
  <c r="M49" i="5"/>
  <c r="Q49" i="5" s="1"/>
  <c r="O48" i="5"/>
  <c r="S48" i="5" s="1"/>
  <c r="N48" i="5"/>
  <c r="R48" i="5" s="1"/>
  <c r="M48" i="5"/>
  <c r="Q48" i="5" s="1"/>
  <c r="O47" i="5"/>
  <c r="S47" i="5" s="1"/>
  <c r="N47" i="5"/>
  <c r="R47" i="5" s="1"/>
  <c r="M47" i="5"/>
  <c r="Q47" i="5" s="1"/>
  <c r="O46" i="5"/>
  <c r="S46" i="5" s="1"/>
  <c r="N46" i="5"/>
  <c r="R46" i="5" s="1"/>
  <c r="M46" i="5"/>
  <c r="Q46" i="5" s="1"/>
  <c r="O45" i="5"/>
  <c r="S45" i="5" s="1"/>
  <c r="N45" i="5"/>
  <c r="R45" i="5" s="1"/>
  <c r="M45" i="5"/>
  <c r="Q45" i="5" s="1"/>
  <c r="O44" i="5"/>
  <c r="S44" i="5" s="1"/>
  <c r="N44" i="5"/>
  <c r="R44" i="5" s="1"/>
  <c r="M44" i="5"/>
  <c r="Q44" i="5" s="1"/>
  <c r="O43" i="5"/>
  <c r="S43" i="5" s="1"/>
  <c r="N43" i="5"/>
  <c r="R43" i="5" s="1"/>
  <c r="M43" i="5"/>
  <c r="Q43" i="5" s="1"/>
  <c r="O42" i="5"/>
  <c r="S42" i="5" s="1"/>
  <c r="N42" i="5"/>
  <c r="R42" i="5" s="1"/>
  <c r="M42" i="5"/>
  <c r="Q42" i="5" s="1"/>
  <c r="O41" i="5"/>
  <c r="S41" i="5" s="1"/>
  <c r="N41" i="5"/>
  <c r="R41" i="5" s="1"/>
  <c r="M41" i="5"/>
  <c r="Q41" i="5" s="1"/>
  <c r="O40" i="5"/>
  <c r="S40" i="5" s="1"/>
  <c r="N40" i="5"/>
  <c r="R40" i="5" s="1"/>
  <c r="M40" i="5"/>
  <c r="Q40" i="5" s="1"/>
  <c r="O39" i="5"/>
  <c r="S39" i="5" s="1"/>
  <c r="N39" i="5"/>
  <c r="R39" i="5" s="1"/>
  <c r="M39" i="5"/>
  <c r="Q39" i="5" s="1"/>
  <c r="O38" i="5"/>
  <c r="S38" i="5" s="1"/>
  <c r="N38" i="5"/>
  <c r="R38" i="5" s="1"/>
  <c r="M38" i="5"/>
  <c r="Q38" i="5" s="1"/>
  <c r="O21" i="5"/>
  <c r="S21" i="5" s="1"/>
  <c r="N21" i="5"/>
  <c r="R21" i="5" s="1"/>
  <c r="M21" i="5"/>
  <c r="Q21" i="5" s="1"/>
  <c r="O29" i="5"/>
  <c r="S29" i="5" s="1"/>
  <c r="N29" i="5"/>
  <c r="R29" i="5" s="1"/>
  <c r="M29" i="5"/>
  <c r="Q29" i="5" s="1"/>
  <c r="O17" i="5"/>
  <c r="S17" i="5" s="1"/>
  <c r="N17" i="5"/>
  <c r="R17" i="5" s="1"/>
  <c r="M17" i="5"/>
  <c r="Q17" i="5" s="1"/>
  <c r="O12" i="5"/>
  <c r="S12" i="5" s="1"/>
  <c r="N12" i="5"/>
  <c r="R12" i="5" s="1"/>
  <c r="M12" i="5"/>
  <c r="Q12" i="5" s="1"/>
  <c r="O25" i="5"/>
  <c r="S25" i="5" s="1"/>
  <c r="N25" i="5"/>
  <c r="R25" i="5" s="1"/>
  <c r="M25" i="5"/>
  <c r="Q25" i="5" s="1"/>
  <c r="O34" i="5"/>
  <c r="S34" i="5" s="1"/>
  <c r="N34" i="5"/>
  <c r="R34" i="5" s="1"/>
  <c r="M34" i="5"/>
  <c r="Q34" i="5" s="1"/>
  <c r="O9" i="5"/>
  <c r="S9" i="5" s="1"/>
  <c r="N9" i="5"/>
  <c r="R9" i="5" s="1"/>
  <c r="M9" i="5"/>
  <c r="Q9" i="5" s="1"/>
  <c r="O6" i="5"/>
  <c r="S6" i="5" s="1"/>
  <c r="N6" i="5"/>
  <c r="R6" i="5" s="1"/>
  <c r="M6" i="5"/>
  <c r="Q6" i="5" s="1"/>
  <c r="O31" i="5"/>
  <c r="S31" i="5" s="1"/>
  <c r="N31" i="5"/>
  <c r="R31" i="5" s="1"/>
  <c r="M31" i="5"/>
  <c r="Q31" i="5" s="1"/>
  <c r="O16" i="5"/>
  <c r="S16" i="5" s="1"/>
  <c r="N16" i="5"/>
  <c r="R16" i="5" s="1"/>
  <c r="M16" i="5"/>
  <c r="Q16" i="5" s="1"/>
  <c r="O32" i="5"/>
  <c r="S32" i="5" s="1"/>
  <c r="N32" i="5"/>
  <c r="R32" i="5" s="1"/>
  <c r="M32" i="5"/>
  <c r="Q32" i="5" s="1"/>
  <c r="O10" i="5"/>
  <c r="S10" i="5" s="1"/>
  <c r="N10" i="5"/>
  <c r="R10" i="5" s="1"/>
  <c r="M10" i="5"/>
  <c r="Q10" i="5" s="1"/>
  <c r="O13" i="5"/>
  <c r="S13" i="5" s="1"/>
  <c r="N13" i="5"/>
  <c r="R13" i="5" s="1"/>
  <c r="M13" i="5"/>
  <c r="Q13" i="5" s="1"/>
  <c r="O35" i="5"/>
  <c r="S35" i="5" s="1"/>
  <c r="N35" i="5"/>
  <c r="R35" i="5" s="1"/>
  <c r="M35" i="5"/>
  <c r="Q35" i="5" s="1"/>
  <c r="O18" i="5"/>
  <c r="S18" i="5" s="1"/>
  <c r="N18" i="5"/>
  <c r="R18" i="5" s="1"/>
  <c r="M18" i="5"/>
  <c r="Q18" i="5" s="1"/>
  <c r="O28" i="5"/>
  <c r="S28" i="5" s="1"/>
  <c r="N28" i="5"/>
  <c r="R28" i="5" s="1"/>
  <c r="M28" i="5"/>
  <c r="Q28" i="5" s="1"/>
  <c r="O22" i="5"/>
  <c r="S22" i="5" s="1"/>
  <c r="N22" i="5"/>
  <c r="R22" i="5" s="1"/>
  <c r="M22" i="5"/>
  <c r="Q22" i="5" s="1"/>
  <c r="O30" i="5"/>
  <c r="S30" i="5" s="1"/>
  <c r="N30" i="5"/>
  <c r="R30" i="5" s="1"/>
  <c r="M30" i="5"/>
  <c r="Q30" i="5" s="1"/>
  <c r="O24" i="5"/>
  <c r="S24" i="5" s="1"/>
  <c r="N24" i="5"/>
  <c r="R24" i="5" s="1"/>
  <c r="M24" i="5"/>
  <c r="Q24" i="5" s="1"/>
  <c r="O27" i="5"/>
  <c r="S27" i="5" s="1"/>
  <c r="N27" i="5"/>
  <c r="R27" i="5" s="1"/>
  <c r="M27" i="5"/>
  <c r="Q27" i="5" s="1"/>
  <c r="O26" i="5"/>
  <c r="S26" i="5" s="1"/>
  <c r="N26" i="5"/>
  <c r="R26" i="5" s="1"/>
  <c r="M26" i="5"/>
  <c r="Q26" i="5" s="1"/>
  <c r="O23" i="5"/>
  <c r="S23" i="5" s="1"/>
  <c r="N23" i="5"/>
  <c r="R23" i="5" s="1"/>
  <c r="M23" i="5"/>
  <c r="Q23" i="5" s="1"/>
  <c r="O7" i="5"/>
  <c r="S7" i="5" s="1"/>
  <c r="N7" i="5"/>
  <c r="R7" i="5" s="1"/>
  <c r="M7" i="5"/>
  <c r="Q7" i="5" s="1"/>
  <c r="O11" i="5"/>
  <c r="S11" i="5" s="1"/>
  <c r="N11" i="5"/>
  <c r="R11" i="5" s="1"/>
  <c r="M11" i="5"/>
  <c r="Q11" i="5" s="1"/>
  <c r="O8" i="5"/>
  <c r="S8" i="5" s="1"/>
  <c r="N8" i="5"/>
  <c r="R8" i="5" s="1"/>
  <c r="M8" i="5"/>
  <c r="Q8" i="5" s="1"/>
  <c r="O4" i="5"/>
  <c r="S4" i="5" s="1"/>
  <c r="N4" i="5"/>
  <c r="R4" i="5" s="1"/>
  <c r="M4" i="5"/>
  <c r="Q4" i="5" s="1"/>
  <c r="O5" i="5"/>
  <c r="S5" i="5" s="1"/>
  <c r="N5" i="5"/>
  <c r="R5" i="5" s="1"/>
  <c r="M5" i="5"/>
  <c r="Q5" i="5" s="1"/>
  <c r="O3" i="5"/>
  <c r="S3" i="5" s="1"/>
  <c r="N3" i="5"/>
  <c r="R3" i="5" s="1"/>
  <c r="M3" i="5"/>
  <c r="Q3" i="5" s="1"/>
  <c r="O15" i="5"/>
  <c r="S15" i="5" s="1"/>
  <c r="N15" i="5"/>
  <c r="R15" i="5" s="1"/>
  <c r="M15" i="5"/>
  <c r="Q15" i="5" s="1"/>
  <c r="U25" i="5" l="1"/>
  <c r="U40" i="5"/>
  <c r="U26" i="5"/>
  <c r="U52" i="5"/>
  <c r="U15" i="5"/>
  <c r="U13" i="5"/>
  <c r="U56" i="5"/>
  <c r="U3" i="5"/>
  <c r="U28" i="5"/>
  <c r="U10" i="5"/>
  <c r="U5" i="5"/>
  <c r="U27" i="5"/>
  <c r="U44" i="5"/>
  <c r="U49" i="5"/>
  <c r="U58" i="5"/>
  <c r="U60" i="5"/>
  <c r="U34" i="5"/>
  <c r="U17" i="5"/>
  <c r="U39" i="5"/>
  <c r="U46" i="5"/>
  <c r="U48" i="5"/>
  <c r="U53" i="5"/>
  <c r="U55" i="5"/>
  <c r="U62" i="5"/>
  <c r="U64" i="5"/>
  <c r="U6" i="5"/>
  <c r="U35" i="5"/>
  <c r="U32" i="5"/>
  <c r="U31" i="5"/>
  <c r="U12" i="5"/>
  <c r="U21" i="5"/>
  <c r="U41" i="5"/>
  <c r="U43" i="5"/>
  <c r="U50" i="5"/>
  <c r="U57" i="5"/>
  <c r="U59" i="5"/>
  <c r="U8" i="5"/>
  <c r="U42" i="5"/>
  <c r="U51" i="5"/>
  <c r="U11" i="5"/>
  <c r="U23" i="5"/>
  <c r="U24" i="5"/>
  <c r="U22" i="5"/>
  <c r="U38" i="5"/>
  <c r="U45" i="5"/>
  <c r="U47" i="5"/>
  <c r="U54" i="5"/>
  <c r="U61" i="5"/>
  <c r="U63" i="5"/>
  <c r="U4" i="5"/>
  <c r="U7" i="5"/>
  <c r="U30" i="5"/>
  <c r="U18" i="5"/>
  <c r="U16" i="5"/>
  <c r="U9" i="5"/>
  <c r="U29" i="5"/>
  <c r="O344" i="8"/>
  <c r="N344" i="8"/>
  <c r="M344" i="8"/>
  <c r="O343" i="8"/>
  <c r="N343" i="8"/>
  <c r="M343" i="8"/>
  <c r="O342" i="8"/>
  <c r="N342" i="8"/>
  <c r="M342" i="8"/>
  <c r="O341" i="8"/>
  <c r="N341" i="8"/>
  <c r="M341" i="8"/>
  <c r="O340" i="8"/>
  <c r="N340" i="8"/>
  <c r="M340" i="8"/>
  <c r="O339" i="8"/>
  <c r="N339" i="8"/>
  <c r="M339" i="8"/>
  <c r="O338" i="8"/>
  <c r="N338" i="8"/>
  <c r="M338" i="8"/>
  <c r="O337" i="8"/>
  <c r="N337" i="8"/>
  <c r="M337" i="8"/>
  <c r="O336" i="8"/>
  <c r="N336" i="8"/>
  <c r="M336" i="8"/>
  <c r="O335" i="8"/>
  <c r="N335" i="8"/>
  <c r="M335" i="8"/>
  <c r="O334" i="8"/>
  <c r="N334" i="8"/>
  <c r="M334" i="8"/>
  <c r="O333" i="8"/>
  <c r="N333" i="8"/>
  <c r="M333" i="8"/>
  <c r="O332" i="8"/>
  <c r="N332" i="8"/>
  <c r="M332" i="8"/>
  <c r="O331" i="8"/>
  <c r="N331" i="8"/>
  <c r="M331" i="8"/>
  <c r="O330" i="8"/>
  <c r="N330" i="8"/>
  <c r="M330" i="8"/>
  <c r="O329" i="8"/>
  <c r="N329" i="8"/>
  <c r="M329" i="8"/>
  <c r="O328" i="8"/>
  <c r="N328" i="8"/>
  <c r="M328" i="8"/>
  <c r="O327" i="8"/>
  <c r="N327" i="8"/>
  <c r="M327" i="8"/>
  <c r="O326" i="8"/>
  <c r="N326" i="8"/>
  <c r="M326" i="8"/>
  <c r="O325" i="8"/>
  <c r="N325" i="8"/>
  <c r="M325" i="8"/>
  <c r="O324" i="8"/>
  <c r="N324" i="8"/>
  <c r="M324" i="8"/>
  <c r="O323" i="8"/>
  <c r="N323" i="8"/>
  <c r="M323" i="8"/>
  <c r="O322" i="8"/>
  <c r="N322" i="8"/>
  <c r="M322" i="8"/>
  <c r="O321" i="8"/>
  <c r="N321" i="8"/>
  <c r="M321" i="8"/>
  <c r="O320" i="8"/>
  <c r="N320" i="8"/>
  <c r="M320" i="8"/>
  <c r="O319" i="8"/>
  <c r="N319" i="8"/>
  <c r="M319" i="8"/>
  <c r="O318" i="8"/>
  <c r="N318" i="8"/>
  <c r="M318" i="8"/>
  <c r="O317" i="8"/>
  <c r="N317" i="8"/>
  <c r="M317" i="8"/>
  <c r="O316" i="8"/>
  <c r="N316" i="8"/>
  <c r="M316" i="8"/>
  <c r="O315" i="8"/>
  <c r="N315" i="8"/>
  <c r="M315" i="8"/>
  <c r="O314" i="8"/>
  <c r="N314" i="8"/>
  <c r="M314" i="8"/>
  <c r="O313" i="8"/>
  <c r="N313" i="8"/>
  <c r="M313" i="8"/>
  <c r="O312" i="8"/>
  <c r="N312" i="8"/>
  <c r="M312" i="8"/>
  <c r="O311" i="8"/>
  <c r="N311" i="8"/>
  <c r="M311" i="8"/>
  <c r="O310" i="8"/>
  <c r="N310" i="8"/>
  <c r="M310" i="8"/>
  <c r="O309" i="8"/>
  <c r="N309" i="8"/>
  <c r="M309" i="8"/>
  <c r="O308" i="8"/>
  <c r="N308" i="8"/>
  <c r="M308" i="8"/>
  <c r="O307" i="8"/>
  <c r="N307" i="8"/>
  <c r="M307" i="8"/>
  <c r="O306" i="8"/>
  <c r="N306" i="8"/>
  <c r="M306" i="8"/>
  <c r="O305" i="8"/>
  <c r="N305" i="8"/>
  <c r="M305" i="8"/>
  <c r="O304" i="8"/>
  <c r="N304" i="8"/>
  <c r="M304" i="8"/>
  <c r="O303" i="8"/>
  <c r="N303" i="8"/>
  <c r="M303" i="8"/>
  <c r="O302" i="8"/>
  <c r="N302" i="8"/>
  <c r="M302" i="8"/>
  <c r="O301" i="8"/>
  <c r="N301" i="8"/>
  <c r="M301" i="8"/>
  <c r="O300" i="8"/>
  <c r="N300" i="8"/>
  <c r="M300" i="8"/>
  <c r="O299" i="8"/>
  <c r="N299" i="8"/>
  <c r="M299" i="8"/>
  <c r="O298" i="8"/>
  <c r="N298" i="8"/>
  <c r="M298" i="8"/>
  <c r="O297" i="8"/>
  <c r="N297" i="8"/>
  <c r="M297" i="8"/>
  <c r="O296" i="8"/>
  <c r="N296" i="8"/>
  <c r="M296" i="8"/>
  <c r="O295" i="8"/>
  <c r="N295" i="8"/>
  <c r="M295" i="8"/>
  <c r="O294" i="8"/>
  <c r="N294" i="8"/>
  <c r="M294" i="8"/>
  <c r="O293" i="8"/>
  <c r="N293" i="8"/>
  <c r="M293" i="8"/>
  <c r="O292" i="8"/>
  <c r="N292" i="8"/>
  <c r="M292" i="8"/>
  <c r="O291" i="8"/>
  <c r="N291" i="8"/>
  <c r="M291" i="8"/>
  <c r="O290" i="8"/>
  <c r="N290" i="8"/>
  <c r="M290" i="8"/>
  <c r="O289" i="8"/>
  <c r="N289" i="8"/>
  <c r="M289" i="8"/>
  <c r="O288" i="8"/>
  <c r="N288" i="8"/>
  <c r="M288" i="8"/>
  <c r="O287" i="8"/>
  <c r="N287" i="8"/>
  <c r="M287" i="8"/>
  <c r="O286" i="8"/>
  <c r="N286" i="8"/>
  <c r="M286" i="8"/>
  <c r="O285" i="8"/>
  <c r="N285" i="8"/>
  <c r="M285" i="8"/>
  <c r="O284" i="8"/>
  <c r="N284" i="8"/>
  <c r="M284" i="8"/>
  <c r="O283" i="8"/>
  <c r="N283" i="8"/>
  <c r="M283" i="8"/>
  <c r="O282" i="8"/>
  <c r="N282" i="8"/>
  <c r="M282" i="8"/>
  <c r="O281" i="8"/>
  <c r="N281" i="8"/>
  <c r="M281" i="8"/>
  <c r="O280" i="8"/>
  <c r="N280" i="8"/>
  <c r="M280" i="8"/>
  <c r="O279" i="8"/>
  <c r="N279" i="8"/>
  <c r="M279" i="8"/>
  <c r="O278" i="8"/>
  <c r="N278" i="8"/>
  <c r="M278" i="8"/>
  <c r="O277" i="8"/>
  <c r="N277" i="8"/>
  <c r="M277" i="8"/>
  <c r="O276" i="8"/>
  <c r="N276" i="8"/>
  <c r="M276" i="8"/>
  <c r="O275" i="8"/>
  <c r="N275" i="8"/>
  <c r="M275" i="8"/>
  <c r="O274" i="8"/>
  <c r="N274" i="8"/>
  <c r="M274" i="8"/>
  <c r="O273" i="8"/>
  <c r="N273" i="8"/>
  <c r="M273" i="8"/>
  <c r="O272" i="8"/>
  <c r="N272" i="8"/>
  <c r="M272" i="8"/>
  <c r="O271" i="8"/>
  <c r="N271" i="8"/>
  <c r="M271" i="8"/>
  <c r="O270" i="8"/>
  <c r="N270" i="8"/>
  <c r="M270" i="8"/>
  <c r="O269" i="8"/>
  <c r="N269" i="8"/>
  <c r="M269" i="8"/>
  <c r="O268" i="8"/>
  <c r="N268" i="8"/>
  <c r="M268" i="8"/>
  <c r="O267" i="8"/>
  <c r="N267" i="8"/>
  <c r="M267" i="8"/>
  <c r="O266" i="8"/>
  <c r="N266" i="8"/>
  <c r="M266" i="8"/>
  <c r="O265" i="8"/>
  <c r="N265" i="8"/>
  <c r="M265" i="8"/>
  <c r="O264" i="8"/>
  <c r="N264" i="8"/>
  <c r="M264" i="8"/>
  <c r="O263" i="8"/>
  <c r="N263" i="8"/>
  <c r="M263" i="8"/>
  <c r="O262" i="8"/>
  <c r="N262" i="8"/>
  <c r="M262" i="8"/>
  <c r="O261" i="8"/>
  <c r="N261" i="8"/>
  <c r="M261" i="8"/>
  <c r="O260" i="8"/>
  <c r="N260" i="8"/>
  <c r="M260" i="8"/>
  <c r="O259" i="8"/>
  <c r="N259" i="8"/>
  <c r="M259" i="8"/>
  <c r="O258" i="8"/>
  <c r="N258" i="8"/>
  <c r="M258" i="8"/>
  <c r="O257" i="8"/>
  <c r="N257" i="8"/>
  <c r="M257" i="8"/>
  <c r="O256" i="8"/>
  <c r="N256" i="8"/>
  <c r="M256" i="8"/>
  <c r="O255" i="8"/>
  <c r="N255" i="8"/>
  <c r="M255" i="8"/>
  <c r="O254" i="8"/>
  <c r="N254" i="8"/>
  <c r="M254" i="8"/>
  <c r="O253" i="8"/>
  <c r="N253" i="8"/>
  <c r="M253" i="8"/>
  <c r="O252" i="8"/>
  <c r="N252" i="8"/>
  <c r="M252" i="8"/>
  <c r="O251" i="8"/>
  <c r="N251" i="8"/>
  <c r="M251" i="8"/>
  <c r="O250" i="8"/>
  <c r="N250" i="8"/>
  <c r="M250" i="8"/>
  <c r="O249" i="8"/>
  <c r="N249" i="8"/>
  <c r="M249" i="8"/>
  <c r="O248" i="8"/>
  <c r="N248" i="8"/>
  <c r="M248" i="8"/>
  <c r="O247" i="8"/>
  <c r="N247" i="8"/>
  <c r="M247" i="8"/>
  <c r="O246" i="8"/>
  <c r="N246" i="8"/>
  <c r="M246" i="8"/>
  <c r="O245" i="8"/>
  <c r="N245" i="8"/>
  <c r="M245" i="8"/>
  <c r="O244" i="8"/>
  <c r="N244" i="8"/>
  <c r="M244" i="8"/>
  <c r="O243" i="8"/>
  <c r="N243" i="8"/>
  <c r="M243" i="8"/>
  <c r="O242" i="8"/>
  <c r="N242" i="8"/>
  <c r="M242" i="8"/>
  <c r="O241" i="8"/>
  <c r="N241" i="8"/>
  <c r="M241" i="8"/>
  <c r="O240" i="8"/>
  <c r="N240" i="8"/>
  <c r="M240" i="8"/>
  <c r="O239" i="8"/>
  <c r="N239" i="8"/>
  <c r="M239" i="8"/>
  <c r="O238" i="8"/>
  <c r="N238" i="8"/>
  <c r="M238" i="8"/>
  <c r="O237" i="8"/>
  <c r="N237" i="8"/>
  <c r="M237" i="8"/>
  <c r="O236" i="8"/>
  <c r="N236" i="8"/>
  <c r="M236" i="8"/>
  <c r="O235" i="8"/>
  <c r="N235" i="8"/>
  <c r="M235" i="8"/>
  <c r="O234" i="8"/>
  <c r="N234" i="8"/>
  <c r="M234" i="8"/>
  <c r="O233" i="8"/>
  <c r="N233" i="8"/>
  <c r="M233" i="8"/>
  <c r="O232" i="8"/>
  <c r="N232" i="8"/>
  <c r="M232" i="8"/>
  <c r="O231" i="8"/>
  <c r="N231" i="8"/>
  <c r="M231" i="8"/>
  <c r="O230" i="8"/>
  <c r="N230" i="8"/>
  <c r="M230" i="8"/>
  <c r="O229" i="8"/>
  <c r="N229" i="8"/>
  <c r="M229" i="8"/>
  <c r="O228" i="8"/>
  <c r="N228" i="8"/>
  <c r="M228" i="8"/>
  <c r="O227" i="8"/>
  <c r="N227" i="8"/>
  <c r="M227" i="8"/>
  <c r="O226" i="8"/>
  <c r="N226" i="8"/>
  <c r="M226" i="8"/>
  <c r="O225" i="8"/>
  <c r="N225" i="8"/>
  <c r="M225" i="8"/>
  <c r="O224" i="8"/>
  <c r="N224" i="8"/>
  <c r="M224" i="8"/>
  <c r="O223" i="8"/>
  <c r="N223" i="8"/>
  <c r="M223" i="8"/>
  <c r="O222" i="8"/>
  <c r="N222" i="8"/>
  <c r="M222" i="8"/>
  <c r="O221" i="8"/>
  <c r="N221" i="8"/>
  <c r="M221" i="8"/>
  <c r="O220" i="8"/>
  <c r="N220" i="8"/>
  <c r="M220" i="8"/>
  <c r="O219" i="8"/>
  <c r="N219" i="8"/>
  <c r="M219" i="8"/>
  <c r="O218" i="8"/>
  <c r="N218" i="8"/>
  <c r="M218" i="8"/>
  <c r="O217" i="8"/>
  <c r="N217" i="8"/>
  <c r="M217" i="8"/>
  <c r="O216" i="8"/>
  <c r="N216" i="8"/>
  <c r="M216" i="8"/>
  <c r="O215" i="8"/>
  <c r="N215" i="8"/>
  <c r="M215" i="8"/>
  <c r="O214" i="8"/>
  <c r="N214" i="8"/>
  <c r="M214" i="8"/>
  <c r="O213" i="8"/>
  <c r="N213" i="8"/>
  <c r="M213" i="8"/>
  <c r="O212" i="8"/>
  <c r="N212" i="8"/>
  <c r="M212" i="8"/>
  <c r="O211" i="8"/>
  <c r="N211" i="8"/>
  <c r="M211" i="8"/>
  <c r="O210" i="8"/>
  <c r="N210" i="8"/>
  <c r="M210" i="8"/>
  <c r="O209" i="8"/>
  <c r="N209" i="8"/>
  <c r="M209" i="8"/>
  <c r="O208" i="8"/>
  <c r="N208" i="8"/>
  <c r="M208" i="8"/>
  <c r="O207" i="8"/>
  <c r="N207" i="8"/>
  <c r="M207" i="8"/>
  <c r="O206" i="8"/>
  <c r="N206" i="8"/>
  <c r="M206" i="8"/>
  <c r="O205" i="8"/>
  <c r="N205" i="8"/>
  <c r="M205" i="8"/>
  <c r="O204" i="8"/>
  <c r="N204" i="8"/>
  <c r="M204" i="8"/>
  <c r="O203" i="8"/>
  <c r="N203" i="8"/>
  <c r="M203" i="8"/>
  <c r="O202" i="8"/>
  <c r="N202" i="8"/>
  <c r="M202" i="8"/>
  <c r="O201" i="8"/>
  <c r="N201" i="8"/>
  <c r="M201" i="8"/>
  <c r="O200" i="8"/>
  <c r="N200" i="8"/>
  <c r="M200" i="8"/>
  <c r="O199" i="8"/>
  <c r="N199" i="8"/>
  <c r="M199" i="8"/>
  <c r="O198" i="8"/>
  <c r="N198" i="8"/>
  <c r="M198" i="8"/>
  <c r="O197" i="8"/>
  <c r="N197" i="8"/>
  <c r="M197" i="8"/>
  <c r="O196" i="8"/>
  <c r="N196" i="8"/>
  <c r="M196" i="8"/>
  <c r="O195" i="8"/>
  <c r="N195" i="8"/>
  <c r="M195" i="8"/>
  <c r="O194" i="8"/>
  <c r="N194" i="8"/>
  <c r="M194" i="8"/>
  <c r="O193" i="8"/>
  <c r="N193" i="8"/>
  <c r="M193" i="8"/>
  <c r="O192" i="8"/>
  <c r="N192" i="8"/>
  <c r="M192" i="8"/>
  <c r="O191" i="8"/>
  <c r="N191" i="8"/>
  <c r="M191" i="8"/>
  <c r="O190" i="8"/>
  <c r="N190" i="8"/>
  <c r="M190" i="8"/>
  <c r="O189" i="8"/>
  <c r="N189" i="8"/>
  <c r="M189" i="8"/>
  <c r="O188" i="8"/>
  <c r="N188" i="8"/>
  <c r="M188" i="8"/>
  <c r="O187" i="8"/>
  <c r="N187" i="8"/>
  <c r="M187" i="8"/>
  <c r="O186" i="8"/>
  <c r="N186" i="8"/>
  <c r="M186" i="8"/>
  <c r="O185" i="8"/>
  <c r="N185" i="8"/>
  <c r="M185" i="8"/>
  <c r="O184" i="8"/>
  <c r="N184" i="8"/>
  <c r="M184" i="8"/>
  <c r="O183" i="8"/>
  <c r="N183" i="8"/>
  <c r="M183" i="8"/>
  <c r="O182" i="8"/>
  <c r="N182" i="8"/>
  <c r="M182" i="8"/>
  <c r="O181" i="8"/>
  <c r="N181" i="8"/>
  <c r="M181" i="8"/>
  <c r="O180" i="8"/>
  <c r="N180" i="8"/>
  <c r="M180" i="8"/>
  <c r="O179" i="8"/>
  <c r="N179" i="8"/>
  <c r="M179" i="8"/>
  <c r="O178" i="8"/>
  <c r="N178" i="8"/>
  <c r="M178" i="8"/>
  <c r="O177" i="8"/>
  <c r="N177" i="8"/>
  <c r="M177" i="8"/>
  <c r="O176" i="8"/>
  <c r="N176" i="8"/>
  <c r="M176" i="8"/>
  <c r="O175" i="8"/>
  <c r="N175" i="8"/>
  <c r="M175" i="8"/>
  <c r="O174" i="8"/>
  <c r="N174" i="8"/>
  <c r="M174" i="8"/>
  <c r="O173" i="8"/>
  <c r="N173" i="8"/>
  <c r="M173" i="8"/>
  <c r="O172" i="8"/>
  <c r="N172" i="8"/>
  <c r="M172" i="8"/>
  <c r="O171" i="8"/>
  <c r="N171" i="8"/>
  <c r="M171" i="8"/>
  <c r="O170" i="8"/>
  <c r="N170" i="8"/>
  <c r="M170" i="8"/>
  <c r="O169" i="8"/>
  <c r="N169" i="8"/>
  <c r="M169" i="8"/>
  <c r="O168" i="8"/>
  <c r="N168" i="8"/>
  <c r="M168" i="8"/>
  <c r="O167" i="8"/>
  <c r="N167" i="8"/>
  <c r="M167" i="8"/>
  <c r="O166" i="8"/>
  <c r="N166" i="8"/>
  <c r="M166" i="8"/>
  <c r="O165" i="8"/>
  <c r="N165" i="8"/>
  <c r="M165" i="8"/>
  <c r="O164" i="8"/>
  <c r="N164" i="8"/>
  <c r="M164" i="8"/>
  <c r="O163" i="8"/>
  <c r="N163" i="8"/>
  <c r="M163" i="8"/>
  <c r="O162" i="8"/>
  <c r="N162" i="8"/>
  <c r="M162" i="8"/>
  <c r="O161" i="8"/>
  <c r="N161" i="8"/>
  <c r="M161" i="8"/>
  <c r="O160" i="8"/>
  <c r="N160" i="8"/>
  <c r="M160" i="8"/>
  <c r="O159" i="8"/>
  <c r="N159" i="8"/>
  <c r="M159" i="8"/>
  <c r="O158" i="8"/>
  <c r="N158" i="8"/>
  <c r="M158" i="8"/>
  <c r="O157" i="8"/>
  <c r="N157" i="8"/>
  <c r="M157" i="8"/>
  <c r="O156" i="8"/>
  <c r="N156" i="8"/>
  <c r="M156" i="8"/>
  <c r="O155" i="8"/>
  <c r="N155" i="8"/>
  <c r="M155" i="8"/>
  <c r="O154" i="8"/>
  <c r="N154" i="8"/>
  <c r="M154" i="8"/>
  <c r="O153" i="8"/>
  <c r="N153" i="8"/>
  <c r="M153" i="8"/>
  <c r="O152" i="8"/>
  <c r="N152" i="8"/>
  <c r="M152" i="8"/>
  <c r="O151" i="8"/>
  <c r="N151" i="8"/>
  <c r="M151" i="8"/>
  <c r="O150" i="8"/>
  <c r="N150" i="8"/>
  <c r="M150" i="8"/>
  <c r="O149" i="8"/>
  <c r="N149" i="8"/>
  <c r="M149" i="8"/>
  <c r="O148" i="8"/>
  <c r="N148" i="8"/>
  <c r="M148" i="8"/>
  <c r="O147" i="8"/>
  <c r="N147" i="8"/>
  <c r="M147" i="8"/>
  <c r="O146" i="8"/>
  <c r="N146" i="8"/>
  <c r="M146" i="8"/>
  <c r="O145" i="8"/>
  <c r="N145" i="8"/>
  <c r="M145" i="8"/>
  <c r="O144" i="8"/>
  <c r="N144" i="8"/>
  <c r="M144" i="8"/>
  <c r="O143" i="8"/>
  <c r="N143" i="8"/>
  <c r="M143" i="8"/>
  <c r="O142" i="8"/>
  <c r="N142" i="8"/>
  <c r="M142" i="8"/>
  <c r="O141" i="8"/>
  <c r="N141" i="8"/>
  <c r="M141" i="8"/>
  <c r="M17" i="3" l="1"/>
  <c r="N17" i="3"/>
  <c r="R17" i="3" s="1"/>
  <c r="O17" i="3"/>
  <c r="S17" i="3" s="1"/>
  <c r="Q17" i="3"/>
  <c r="M15" i="3"/>
  <c r="Q15" i="3" s="1"/>
  <c r="N15" i="3"/>
  <c r="R15" i="3" s="1"/>
  <c r="O15" i="3"/>
  <c r="S15" i="3" s="1"/>
  <c r="M16" i="3"/>
  <c r="Q16" i="3" s="1"/>
  <c r="N16" i="3"/>
  <c r="R16" i="3" s="1"/>
  <c r="O16" i="3"/>
  <c r="S16" i="3" s="1"/>
  <c r="M13" i="3"/>
  <c r="Q13" i="3" s="1"/>
  <c r="N13" i="3"/>
  <c r="R13" i="3" s="1"/>
  <c r="O13" i="3"/>
  <c r="S13" i="3" s="1"/>
  <c r="M14" i="3"/>
  <c r="Q14" i="3" s="1"/>
  <c r="N14" i="3"/>
  <c r="R14" i="3" s="1"/>
  <c r="O14" i="3"/>
  <c r="S14" i="3" s="1"/>
  <c r="M11" i="3"/>
  <c r="Q11" i="3" s="1"/>
  <c r="N11" i="3"/>
  <c r="R11" i="3" s="1"/>
  <c r="O11" i="3"/>
  <c r="S11" i="3" s="1"/>
  <c r="M12" i="3"/>
  <c r="Q12" i="3" s="1"/>
  <c r="N12" i="3"/>
  <c r="R12" i="3" s="1"/>
  <c r="O12" i="3"/>
  <c r="S12" i="3" s="1"/>
  <c r="M10" i="3"/>
  <c r="Q10" i="3" s="1"/>
  <c r="N10" i="3"/>
  <c r="R10" i="3" s="1"/>
  <c r="O10" i="3"/>
  <c r="S10" i="3" s="1"/>
  <c r="M9" i="3"/>
  <c r="Q9" i="3" s="1"/>
  <c r="N9" i="3"/>
  <c r="R9" i="3" s="1"/>
  <c r="O9" i="3"/>
  <c r="S9" i="3" s="1"/>
  <c r="M7" i="3"/>
  <c r="Q7" i="3" s="1"/>
  <c r="N7" i="3"/>
  <c r="O7" i="3"/>
  <c r="S7" i="3" s="1"/>
  <c r="R7" i="3"/>
  <c r="M8" i="3"/>
  <c r="Q8" i="3" s="1"/>
  <c r="N8" i="3"/>
  <c r="R8" i="3" s="1"/>
  <c r="O8" i="3"/>
  <c r="S8" i="3" s="1"/>
  <c r="M5" i="3"/>
  <c r="Q5" i="3" s="1"/>
  <c r="N5" i="3"/>
  <c r="R5" i="3" s="1"/>
  <c r="O5" i="3"/>
  <c r="S5" i="3" s="1"/>
  <c r="M6" i="3"/>
  <c r="Q6" i="3" s="1"/>
  <c r="N6" i="3"/>
  <c r="R6" i="3" s="1"/>
  <c r="O6" i="3"/>
  <c r="S6" i="3" s="1"/>
  <c r="M20" i="2"/>
  <c r="Q20" i="2" s="1"/>
  <c r="N20" i="2"/>
  <c r="R20" i="2" s="1"/>
  <c r="O20" i="2"/>
  <c r="S20" i="2" s="1"/>
  <c r="M21" i="2"/>
  <c r="Q21" i="2" s="1"/>
  <c r="N21" i="2"/>
  <c r="R21" i="2" s="1"/>
  <c r="O21" i="2"/>
  <c r="S21" i="2" s="1"/>
  <c r="M22" i="2"/>
  <c r="Q22" i="2" s="1"/>
  <c r="N22" i="2"/>
  <c r="R22" i="2" s="1"/>
  <c r="O22" i="2"/>
  <c r="S22" i="2" s="1"/>
  <c r="M23" i="2"/>
  <c r="Q23" i="2" s="1"/>
  <c r="N23" i="2"/>
  <c r="R23" i="2" s="1"/>
  <c r="O23" i="2"/>
  <c r="S23" i="2" s="1"/>
  <c r="M18" i="2"/>
  <c r="Q18" i="2" s="1"/>
  <c r="N18" i="2"/>
  <c r="R18" i="2" s="1"/>
  <c r="O18" i="2"/>
  <c r="S18" i="2" s="1"/>
  <c r="M19" i="2"/>
  <c r="Q19" i="2" s="1"/>
  <c r="N19" i="2"/>
  <c r="R19" i="2" s="1"/>
  <c r="O19" i="2"/>
  <c r="S19" i="2" s="1"/>
  <c r="M15" i="2"/>
  <c r="Q15" i="2" s="1"/>
  <c r="N15" i="2"/>
  <c r="R15" i="2" s="1"/>
  <c r="O15" i="2"/>
  <c r="S15" i="2" s="1"/>
  <c r="M16" i="2"/>
  <c r="Q16" i="2" s="1"/>
  <c r="N16" i="2"/>
  <c r="R16" i="2" s="1"/>
  <c r="O16" i="2"/>
  <c r="S16" i="2" s="1"/>
  <c r="M17" i="2"/>
  <c r="Q17" i="2" s="1"/>
  <c r="N17" i="2"/>
  <c r="R17" i="2" s="1"/>
  <c r="O17" i="2"/>
  <c r="S17" i="2" s="1"/>
  <c r="M13" i="2"/>
  <c r="Q13" i="2" s="1"/>
  <c r="N13" i="2"/>
  <c r="R13" i="2" s="1"/>
  <c r="O13" i="2"/>
  <c r="S13" i="2" s="1"/>
  <c r="M14" i="2"/>
  <c r="Q14" i="2" s="1"/>
  <c r="N14" i="2"/>
  <c r="R14" i="2" s="1"/>
  <c r="O14" i="2"/>
  <c r="S14" i="2" s="1"/>
  <c r="M10" i="2"/>
  <c r="Q10" i="2" s="1"/>
  <c r="N10" i="2"/>
  <c r="R10" i="2" s="1"/>
  <c r="O10" i="2"/>
  <c r="S10" i="2" s="1"/>
  <c r="M11" i="2"/>
  <c r="Q11" i="2" s="1"/>
  <c r="N11" i="2"/>
  <c r="R11" i="2" s="1"/>
  <c r="O11" i="2"/>
  <c r="S11" i="2" s="1"/>
  <c r="M12" i="2"/>
  <c r="Q12" i="2" s="1"/>
  <c r="N12" i="2"/>
  <c r="R12" i="2" s="1"/>
  <c r="O12" i="2"/>
  <c r="S12" i="2" s="1"/>
  <c r="M9" i="2"/>
  <c r="Q9" i="2" s="1"/>
  <c r="N9" i="2"/>
  <c r="R9" i="2" s="1"/>
  <c r="O9" i="2"/>
  <c r="S9" i="2" s="1"/>
  <c r="M5" i="2"/>
  <c r="Q5" i="2" s="1"/>
  <c r="N5" i="2"/>
  <c r="R5" i="2" s="1"/>
  <c r="O5" i="2"/>
  <c r="S5" i="2" s="1"/>
  <c r="M6" i="2"/>
  <c r="Q6" i="2" s="1"/>
  <c r="N6" i="2"/>
  <c r="R6" i="2" s="1"/>
  <c r="O6" i="2"/>
  <c r="S6" i="2" s="1"/>
  <c r="M7" i="2"/>
  <c r="Q7" i="2" s="1"/>
  <c r="N7" i="2"/>
  <c r="R7" i="2" s="1"/>
  <c r="O7" i="2"/>
  <c r="S7" i="2" s="1"/>
  <c r="M8" i="2"/>
  <c r="Q8" i="2" s="1"/>
  <c r="N8" i="2"/>
  <c r="R8" i="2" s="1"/>
  <c r="O8" i="2"/>
  <c r="S8" i="2" s="1"/>
  <c r="O328" i="3"/>
  <c r="N328" i="3"/>
  <c r="M328" i="3"/>
  <c r="O327" i="3"/>
  <c r="N327" i="3"/>
  <c r="M327" i="3"/>
  <c r="O326" i="3"/>
  <c r="N326" i="3"/>
  <c r="M326" i="3"/>
  <c r="O325" i="3"/>
  <c r="N325" i="3"/>
  <c r="M325" i="3"/>
  <c r="O324" i="3"/>
  <c r="N324" i="3"/>
  <c r="M324" i="3"/>
  <c r="O323" i="3"/>
  <c r="N323" i="3"/>
  <c r="M323" i="3"/>
  <c r="O322" i="3"/>
  <c r="N322" i="3"/>
  <c r="M322" i="3"/>
  <c r="O321" i="3"/>
  <c r="N321" i="3"/>
  <c r="M321" i="3"/>
  <c r="O320" i="3"/>
  <c r="N320" i="3"/>
  <c r="M320" i="3"/>
  <c r="O319" i="3"/>
  <c r="N319" i="3"/>
  <c r="M319" i="3"/>
  <c r="O318" i="3"/>
  <c r="N318" i="3"/>
  <c r="M318" i="3"/>
  <c r="O317" i="3"/>
  <c r="N317" i="3"/>
  <c r="M317" i="3"/>
  <c r="O316" i="3"/>
  <c r="N316" i="3"/>
  <c r="M316" i="3"/>
  <c r="O315" i="3"/>
  <c r="N315" i="3"/>
  <c r="M315" i="3"/>
  <c r="O314" i="3"/>
  <c r="N314" i="3"/>
  <c r="M314" i="3"/>
  <c r="O313" i="3"/>
  <c r="N313" i="3"/>
  <c r="M313" i="3"/>
  <c r="O312" i="3"/>
  <c r="N312" i="3"/>
  <c r="M312" i="3"/>
  <c r="O311" i="3"/>
  <c r="N311" i="3"/>
  <c r="M311" i="3"/>
  <c r="O310" i="3"/>
  <c r="N310" i="3"/>
  <c r="M310" i="3"/>
  <c r="O309" i="3"/>
  <c r="N309" i="3"/>
  <c r="M309" i="3"/>
  <c r="O308" i="3"/>
  <c r="N308" i="3"/>
  <c r="M308" i="3"/>
  <c r="O307" i="3"/>
  <c r="N307" i="3"/>
  <c r="M307" i="3"/>
  <c r="O306" i="3"/>
  <c r="N306" i="3"/>
  <c r="M306" i="3"/>
  <c r="O305" i="3"/>
  <c r="N305" i="3"/>
  <c r="M305" i="3"/>
  <c r="O304" i="3"/>
  <c r="N304" i="3"/>
  <c r="M304" i="3"/>
  <c r="O303" i="3"/>
  <c r="N303" i="3"/>
  <c r="M303" i="3"/>
  <c r="O302" i="3"/>
  <c r="N302" i="3"/>
  <c r="M302" i="3"/>
  <c r="O301" i="3"/>
  <c r="N301" i="3"/>
  <c r="M301" i="3"/>
  <c r="O300" i="3"/>
  <c r="N300" i="3"/>
  <c r="M300" i="3"/>
  <c r="O299" i="3"/>
  <c r="N299" i="3"/>
  <c r="M299" i="3"/>
  <c r="O298" i="3"/>
  <c r="N298" i="3"/>
  <c r="M298" i="3"/>
  <c r="O297" i="3"/>
  <c r="N297" i="3"/>
  <c r="M297" i="3"/>
  <c r="O296" i="3"/>
  <c r="N296" i="3"/>
  <c r="M296" i="3"/>
  <c r="O295" i="3"/>
  <c r="N295" i="3"/>
  <c r="M295" i="3"/>
  <c r="O294" i="3"/>
  <c r="N294" i="3"/>
  <c r="M294" i="3"/>
  <c r="O293" i="3"/>
  <c r="N293" i="3"/>
  <c r="M293" i="3"/>
  <c r="O292" i="3"/>
  <c r="N292" i="3"/>
  <c r="M292" i="3"/>
  <c r="O291" i="3"/>
  <c r="N291" i="3"/>
  <c r="M291" i="3"/>
  <c r="O290" i="3"/>
  <c r="N290" i="3"/>
  <c r="M290" i="3"/>
  <c r="O289" i="3"/>
  <c r="N289" i="3"/>
  <c r="M289" i="3"/>
  <c r="O288" i="3"/>
  <c r="N288" i="3"/>
  <c r="M288" i="3"/>
  <c r="O287" i="3"/>
  <c r="N287" i="3"/>
  <c r="M287" i="3"/>
  <c r="O286" i="3"/>
  <c r="N286" i="3"/>
  <c r="M286" i="3"/>
  <c r="O285" i="3"/>
  <c r="N285" i="3"/>
  <c r="M285" i="3"/>
  <c r="O284" i="3"/>
  <c r="N284" i="3"/>
  <c r="M284" i="3"/>
  <c r="O283" i="3"/>
  <c r="N283" i="3"/>
  <c r="M283" i="3"/>
  <c r="O282" i="3"/>
  <c r="N282" i="3"/>
  <c r="M282" i="3"/>
  <c r="O281" i="3"/>
  <c r="N281" i="3"/>
  <c r="M281" i="3"/>
  <c r="O280" i="3"/>
  <c r="N280" i="3"/>
  <c r="M280" i="3"/>
  <c r="O279" i="3"/>
  <c r="N279" i="3"/>
  <c r="M279" i="3"/>
  <c r="O278" i="3"/>
  <c r="N278" i="3"/>
  <c r="M278" i="3"/>
  <c r="O277" i="3"/>
  <c r="N277" i="3"/>
  <c r="M277" i="3"/>
  <c r="O276" i="3"/>
  <c r="N276" i="3"/>
  <c r="M276" i="3"/>
  <c r="O275" i="3"/>
  <c r="N275" i="3"/>
  <c r="M275" i="3"/>
  <c r="O274" i="3"/>
  <c r="N274" i="3"/>
  <c r="M274" i="3"/>
  <c r="O273" i="3"/>
  <c r="N273" i="3"/>
  <c r="M273" i="3"/>
  <c r="O272" i="3"/>
  <c r="N272" i="3"/>
  <c r="M272" i="3"/>
  <c r="O271" i="3"/>
  <c r="N271" i="3"/>
  <c r="M271" i="3"/>
  <c r="O270" i="3"/>
  <c r="N270" i="3"/>
  <c r="M270" i="3"/>
  <c r="O269" i="3"/>
  <c r="N269" i="3"/>
  <c r="M269" i="3"/>
  <c r="O268" i="3"/>
  <c r="N268" i="3"/>
  <c r="M268" i="3"/>
  <c r="O267" i="3"/>
  <c r="N267" i="3"/>
  <c r="M267" i="3"/>
  <c r="O266" i="3"/>
  <c r="N266" i="3"/>
  <c r="M266" i="3"/>
  <c r="O265" i="3"/>
  <c r="N265" i="3"/>
  <c r="M265" i="3"/>
  <c r="O264" i="3"/>
  <c r="N264" i="3"/>
  <c r="M264" i="3"/>
  <c r="O263" i="3"/>
  <c r="N263" i="3"/>
  <c r="M263" i="3"/>
  <c r="O262" i="3"/>
  <c r="N262" i="3"/>
  <c r="M262" i="3"/>
  <c r="O261" i="3"/>
  <c r="N261" i="3"/>
  <c r="M261" i="3"/>
  <c r="O260" i="3"/>
  <c r="N260" i="3"/>
  <c r="M260" i="3"/>
  <c r="O259" i="3"/>
  <c r="N259" i="3"/>
  <c r="M259" i="3"/>
  <c r="O258" i="3"/>
  <c r="N258" i="3"/>
  <c r="M258" i="3"/>
  <c r="O257" i="3"/>
  <c r="N257" i="3"/>
  <c r="M257" i="3"/>
  <c r="O256" i="3"/>
  <c r="N256" i="3"/>
  <c r="M256" i="3"/>
  <c r="O255" i="3"/>
  <c r="N255" i="3"/>
  <c r="M255" i="3"/>
  <c r="O254" i="3"/>
  <c r="N254" i="3"/>
  <c r="M254" i="3"/>
  <c r="O253" i="3"/>
  <c r="N253" i="3"/>
  <c r="M253" i="3"/>
  <c r="O252" i="3"/>
  <c r="N252" i="3"/>
  <c r="M252" i="3"/>
  <c r="O251" i="3"/>
  <c r="N251" i="3"/>
  <c r="M251" i="3"/>
  <c r="O250" i="3"/>
  <c r="N250" i="3"/>
  <c r="M250" i="3"/>
  <c r="O249" i="3"/>
  <c r="N249" i="3"/>
  <c r="M249" i="3"/>
  <c r="O248" i="3"/>
  <c r="N248" i="3"/>
  <c r="M248" i="3"/>
  <c r="O247" i="3"/>
  <c r="N247" i="3"/>
  <c r="M247" i="3"/>
  <c r="O246" i="3"/>
  <c r="N246" i="3"/>
  <c r="M246" i="3"/>
  <c r="O245" i="3"/>
  <c r="N245" i="3"/>
  <c r="M245" i="3"/>
  <c r="O244" i="3"/>
  <c r="N244" i="3"/>
  <c r="M244" i="3"/>
  <c r="O243" i="3"/>
  <c r="N243" i="3"/>
  <c r="M243" i="3"/>
  <c r="O242" i="3"/>
  <c r="N242" i="3"/>
  <c r="M242" i="3"/>
  <c r="O241" i="3"/>
  <c r="N241" i="3"/>
  <c r="M241" i="3"/>
  <c r="O240" i="3"/>
  <c r="N240" i="3"/>
  <c r="M240" i="3"/>
  <c r="O239" i="3"/>
  <c r="N239" i="3"/>
  <c r="M239" i="3"/>
  <c r="O238" i="3"/>
  <c r="N238" i="3"/>
  <c r="M238" i="3"/>
  <c r="O237" i="3"/>
  <c r="N237" i="3"/>
  <c r="M237" i="3"/>
  <c r="O236" i="3"/>
  <c r="N236" i="3"/>
  <c r="M236" i="3"/>
  <c r="O235" i="3"/>
  <c r="N235" i="3"/>
  <c r="M235" i="3"/>
  <c r="O234" i="3"/>
  <c r="N234" i="3"/>
  <c r="M234" i="3"/>
  <c r="O233" i="3"/>
  <c r="N233" i="3"/>
  <c r="M233" i="3"/>
  <c r="O232" i="3"/>
  <c r="N232" i="3"/>
  <c r="M232" i="3"/>
  <c r="O231" i="3"/>
  <c r="N231" i="3"/>
  <c r="M231" i="3"/>
  <c r="O230" i="3"/>
  <c r="N230" i="3"/>
  <c r="M230" i="3"/>
  <c r="O229" i="3"/>
  <c r="N229" i="3"/>
  <c r="M229" i="3"/>
  <c r="O228" i="3"/>
  <c r="N228" i="3"/>
  <c r="M228" i="3"/>
  <c r="O227" i="3"/>
  <c r="N227" i="3"/>
  <c r="M227" i="3"/>
  <c r="O226" i="3"/>
  <c r="N226" i="3"/>
  <c r="M226" i="3"/>
  <c r="O225" i="3"/>
  <c r="N225" i="3"/>
  <c r="M225" i="3"/>
  <c r="O224" i="3"/>
  <c r="N224" i="3"/>
  <c r="M224" i="3"/>
  <c r="O223" i="3"/>
  <c r="N223" i="3"/>
  <c r="M223" i="3"/>
  <c r="O222" i="3"/>
  <c r="N222" i="3"/>
  <c r="M222" i="3"/>
  <c r="O221" i="3"/>
  <c r="N221" i="3"/>
  <c r="M221" i="3"/>
  <c r="O220" i="3"/>
  <c r="N220" i="3"/>
  <c r="M220" i="3"/>
  <c r="O219" i="3"/>
  <c r="N219" i="3"/>
  <c r="M219" i="3"/>
  <c r="O218" i="3"/>
  <c r="N218" i="3"/>
  <c r="M218" i="3"/>
  <c r="O217" i="3"/>
  <c r="N217" i="3"/>
  <c r="M217" i="3"/>
  <c r="O216" i="3"/>
  <c r="N216" i="3"/>
  <c r="M216" i="3"/>
  <c r="O215" i="3"/>
  <c r="N215" i="3"/>
  <c r="M215" i="3"/>
  <c r="O214" i="3"/>
  <c r="N214" i="3"/>
  <c r="M214" i="3"/>
  <c r="O213" i="3"/>
  <c r="N213" i="3"/>
  <c r="M213" i="3"/>
  <c r="O212" i="3"/>
  <c r="N212" i="3"/>
  <c r="M212" i="3"/>
  <c r="O211" i="3"/>
  <c r="N211" i="3"/>
  <c r="M211" i="3"/>
  <c r="O210" i="3"/>
  <c r="N210" i="3"/>
  <c r="M210" i="3"/>
  <c r="O209" i="3"/>
  <c r="N209" i="3"/>
  <c r="M209" i="3"/>
  <c r="O208" i="3"/>
  <c r="N208" i="3"/>
  <c r="M208" i="3"/>
  <c r="O207" i="3"/>
  <c r="N207" i="3"/>
  <c r="M207" i="3"/>
  <c r="O206" i="3"/>
  <c r="N206" i="3"/>
  <c r="M206" i="3"/>
  <c r="O205" i="3"/>
  <c r="N205" i="3"/>
  <c r="M205" i="3"/>
  <c r="O204" i="3"/>
  <c r="N204" i="3"/>
  <c r="M204" i="3"/>
  <c r="O203" i="3"/>
  <c r="N203" i="3"/>
  <c r="M203" i="3"/>
  <c r="O202" i="3"/>
  <c r="N202" i="3"/>
  <c r="M202" i="3"/>
  <c r="O201" i="3"/>
  <c r="N201" i="3"/>
  <c r="M201" i="3"/>
  <c r="O200" i="3"/>
  <c r="N200" i="3"/>
  <c r="M200" i="3"/>
  <c r="O199" i="3"/>
  <c r="N199" i="3"/>
  <c r="M199" i="3"/>
  <c r="O198" i="3"/>
  <c r="N198" i="3"/>
  <c r="M198" i="3"/>
  <c r="O197" i="3"/>
  <c r="N197" i="3"/>
  <c r="M197" i="3"/>
  <c r="O196" i="3"/>
  <c r="N196" i="3"/>
  <c r="M196" i="3"/>
  <c r="O195" i="3"/>
  <c r="N195" i="3"/>
  <c r="M195" i="3"/>
  <c r="O194" i="3"/>
  <c r="N194" i="3"/>
  <c r="M194" i="3"/>
  <c r="O193" i="3"/>
  <c r="N193" i="3"/>
  <c r="M193" i="3"/>
  <c r="O192" i="3"/>
  <c r="N192" i="3"/>
  <c r="M192" i="3"/>
  <c r="O191" i="3"/>
  <c r="N191" i="3"/>
  <c r="M191" i="3"/>
  <c r="O190" i="3"/>
  <c r="N190" i="3"/>
  <c r="M190" i="3"/>
  <c r="O189" i="3"/>
  <c r="N189" i="3"/>
  <c r="M189" i="3"/>
  <c r="O188" i="3"/>
  <c r="N188" i="3"/>
  <c r="M188" i="3"/>
  <c r="O187" i="3"/>
  <c r="N187" i="3"/>
  <c r="M187" i="3"/>
  <c r="O186" i="3"/>
  <c r="N186" i="3"/>
  <c r="M186" i="3"/>
  <c r="O185" i="3"/>
  <c r="N185" i="3"/>
  <c r="M185" i="3"/>
  <c r="O184" i="3"/>
  <c r="N184" i="3"/>
  <c r="M184" i="3"/>
  <c r="O183" i="3"/>
  <c r="N183" i="3"/>
  <c r="M183" i="3"/>
  <c r="O182" i="3"/>
  <c r="N182" i="3"/>
  <c r="M182" i="3"/>
  <c r="O181" i="3"/>
  <c r="N181" i="3"/>
  <c r="M181" i="3"/>
  <c r="O180" i="3"/>
  <c r="N180" i="3"/>
  <c r="M180" i="3"/>
  <c r="O179" i="3"/>
  <c r="N179" i="3"/>
  <c r="M179" i="3"/>
  <c r="O178" i="3"/>
  <c r="N178" i="3"/>
  <c r="M178" i="3"/>
  <c r="O177" i="3"/>
  <c r="N177" i="3"/>
  <c r="M177" i="3"/>
  <c r="O176" i="3"/>
  <c r="N176" i="3"/>
  <c r="M176" i="3"/>
  <c r="O175" i="3"/>
  <c r="N175" i="3"/>
  <c r="M175" i="3"/>
  <c r="O174" i="3"/>
  <c r="N174" i="3"/>
  <c r="M174" i="3"/>
  <c r="O173" i="3"/>
  <c r="N173" i="3"/>
  <c r="M173" i="3"/>
  <c r="O172" i="3"/>
  <c r="N172" i="3"/>
  <c r="M172" i="3"/>
  <c r="O171" i="3"/>
  <c r="N171" i="3"/>
  <c r="M171" i="3"/>
  <c r="O170" i="3"/>
  <c r="N170" i="3"/>
  <c r="M170" i="3"/>
  <c r="O169" i="3"/>
  <c r="N169" i="3"/>
  <c r="M169" i="3"/>
  <c r="O168" i="3"/>
  <c r="N168" i="3"/>
  <c r="M168" i="3"/>
  <c r="O167" i="3"/>
  <c r="N167" i="3"/>
  <c r="M167" i="3"/>
  <c r="O166" i="3"/>
  <c r="N166" i="3"/>
  <c r="M166" i="3"/>
  <c r="O165" i="3"/>
  <c r="N165" i="3"/>
  <c r="M165" i="3"/>
  <c r="O164" i="3"/>
  <c r="N164" i="3"/>
  <c r="M164" i="3"/>
  <c r="O163" i="3"/>
  <c r="N163" i="3"/>
  <c r="M163" i="3"/>
  <c r="O162" i="3"/>
  <c r="N162" i="3"/>
  <c r="M162" i="3"/>
  <c r="O161" i="3"/>
  <c r="N161" i="3"/>
  <c r="M161" i="3"/>
  <c r="O160" i="3"/>
  <c r="N160" i="3"/>
  <c r="M160" i="3"/>
  <c r="O159" i="3"/>
  <c r="N159" i="3"/>
  <c r="M159" i="3"/>
  <c r="O158" i="3"/>
  <c r="N158" i="3"/>
  <c r="M158" i="3"/>
  <c r="O157" i="3"/>
  <c r="N157" i="3"/>
  <c r="M157" i="3"/>
  <c r="O156" i="3"/>
  <c r="N156" i="3"/>
  <c r="M156" i="3"/>
  <c r="O155" i="3"/>
  <c r="N155" i="3"/>
  <c r="M155" i="3"/>
  <c r="O154" i="3"/>
  <c r="N154" i="3"/>
  <c r="M154" i="3"/>
  <c r="O153" i="3"/>
  <c r="N153" i="3"/>
  <c r="M153" i="3"/>
  <c r="O152" i="3"/>
  <c r="N152" i="3"/>
  <c r="M152" i="3"/>
  <c r="O151" i="3"/>
  <c r="N151" i="3"/>
  <c r="M151" i="3"/>
  <c r="O150" i="3"/>
  <c r="N150" i="3"/>
  <c r="M150" i="3"/>
  <c r="O149" i="3"/>
  <c r="N149" i="3"/>
  <c r="M149" i="3"/>
  <c r="O148" i="3"/>
  <c r="N148" i="3"/>
  <c r="M148" i="3"/>
  <c r="O147" i="3"/>
  <c r="N147" i="3"/>
  <c r="M147" i="3"/>
  <c r="O146" i="3"/>
  <c r="N146" i="3"/>
  <c r="M146" i="3"/>
  <c r="O145" i="3"/>
  <c r="N145" i="3"/>
  <c r="M145" i="3"/>
  <c r="O144" i="3"/>
  <c r="N144" i="3"/>
  <c r="M144" i="3"/>
  <c r="O143" i="3"/>
  <c r="N143" i="3"/>
  <c r="M143" i="3"/>
  <c r="O142" i="3"/>
  <c r="N142" i="3"/>
  <c r="M142" i="3"/>
  <c r="O141" i="3"/>
  <c r="N141" i="3"/>
  <c r="M141" i="3"/>
  <c r="O140" i="3"/>
  <c r="N140" i="3"/>
  <c r="M140" i="3"/>
  <c r="O139" i="3"/>
  <c r="N139" i="3"/>
  <c r="M139" i="3"/>
  <c r="O138" i="3"/>
  <c r="N138" i="3"/>
  <c r="M138" i="3"/>
  <c r="O137" i="3"/>
  <c r="N137" i="3"/>
  <c r="M137" i="3"/>
  <c r="O136" i="3"/>
  <c r="N136" i="3"/>
  <c r="M136" i="3"/>
  <c r="O135" i="3"/>
  <c r="N135" i="3"/>
  <c r="M135" i="3"/>
  <c r="O134" i="3"/>
  <c r="N134" i="3"/>
  <c r="M134" i="3"/>
  <c r="O133" i="3"/>
  <c r="N133" i="3"/>
  <c r="M133" i="3"/>
  <c r="O132" i="3"/>
  <c r="N132" i="3"/>
  <c r="M132" i="3"/>
  <c r="O131" i="3"/>
  <c r="N131" i="3"/>
  <c r="M131" i="3"/>
  <c r="O130" i="3"/>
  <c r="N130" i="3"/>
  <c r="M130" i="3"/>
  <c r="O129" i="3"/>
  <c r="N129" i="3"/>
  <c r="M129" i="3"/>
  <c r="O128" i="3"/>
  <c r="N128" i="3"/>
  <c r="M128" i="3"/>
  <c r="O127" i="3"/>
  <c r="N127" i="3"/>
  <c r="M127" i="3"/>
  <c r="O126" i="3"/>
  <c r="N126" i="3"/>
  <c r="M126" i="3"/>
  <c r="O125" i="3"/>
  <c r="N125" i="3"/>
  <c r="M125" i="3"/>
  <c r="O124" i="3"/>
  <c r="N124" i="3"/>
  <c r="M124" i="3"/>
  <c r="O123" i="3"/>
  <c r="N123" i="3"/>
  <c r="M123" i="3"/>
  <c r="O122" i="3"/>
  <c r="N122" i="3"/>
  <c r="M122" i="3"/>
  <c r="O121" i="3"/>
  <c r="N121" i="3"/>
  <c r="M121" i="3"/>
  <c r="O120" i="3"/>
  <c r="N120" i="3"/>
  <c r="M120" i="3"/>
  <c r="O119" i="3"/>
  <c r="N119" i="3"/>
  <c r="M119" i="3"/>
  <c r="O118" i="3"/>
  <c r="N118" i="3"/>
  <c r="M118" i="3"/>
  <c r="O117" i="3"/>
  <c r="N117" i="3"/>
  <c r="M117" i="3"/>
  <c r="O116" i="3"/>
  <c r="N116" i="3"/>
  <c r="M116" i="3"/>
  <c r="O115" i="3"/>
  <c r="N115" i="3"/>
  <c r="M115" i="3"/>
  <c r="O114" i="3"/>
  <c r="N114" i="3"/>
  <c r="M114" i="3"/>
  <c r="O113" i="3"/>
  <c r="N113" i="3"/>
  <c r="M113" i="3"/>
  <c r="O112" i="3"/>
  <c r="N112" i="3"/>
  <c r="M112" i="3"/>
  <c r="O111" i="3"/>
  <c r="N111" i="3"/>
  <c r="M111" i="3"/>
  <c r="O110" i="3"/>
  <c r="N110" i="3"/>
  <c r="M110" i="3"/>
  <c r="O109" i="3"/>
  <c r="N109" i="3"/>
  <c r="M109" i="3"/>
  <c r="O108" i="3"/>
  <c r="N108" i="3"/>
  <c r="M108" i="3"/>
  <c r="O107" i="3"/>
  <c r="N107" i="3"/>
  <c r="M107" i="3"/>
  <c r="O106" i="3"/>
  <c r="N106" i="3"/>
  <c r="M106" i="3"/>
  <c r="O105" i="3"/>
  <c r="N105" i="3"/>
  <c r="M105" i="3"/>
  <c r="O104" i="3"/>
  <c r="N104" i="3"/>
  <c r="M104" i="3"/>
  <c r="O103" i="3"/>
  <c r="N103" i="3"/>
  <c r="M103" i="3"/>
  <c r="O102" i="3"/>
  <c r="N102" i="3"/>
  <c r="M102" i="3"/>
  <c r="O101" i="3"/>
  <c r="N101" i="3"/>
  <c r="M101" i="3"/>
  <c r="O100" i="3"/>
  <c r="N100" i="3"/>
  <c r="M100" i="3"/>
  <c r="O99" i="3"/>
  <c r="N99" i="3"/>
  <c r="M99" i="3"/>
  <c r="O98" i="3"/>
  <c r="N98" i="3"/>
  <c r="M98" i="3"/>
  <c r="O97" i="3"/>
  <c r="N97" i="3"/>
  <c r="M97" i="3"/>
  <c r="O96" i="3"/>
  <c r="N96" i="3"/>
  <c r="M96" i="3"/>
  <c r="O95" i="3"/>
  <c r="N95" i="3"/>
  <c r="M95" i="3"/>
  <c r="O94" i="3"/>
  <c r="N94" i="3"/>
  <c r="M94" i="3"/>
  <c r="O93" i="3"/>
  <c r="N93" i="3"/>
  <c r="M93" i="3"/>
  <c r="O92" i="3"/>
  <c r="N92" i="3"/>
  <c r="M92" i="3"/>
  <c r="O91" i="3"/>
  <c r="N91" i="3"/>
  <c r="M91" i="3"/>
  <c r="O90" i="3"/>
  <c r="N90" i="3"/>
  <c r="M90" i="3"/>
  <c r="O89" i="3"/>
  <c r="N89" i="3"/>
  <c r="M89" i="3"/>
  <c r="O88" i="3"/>
  <c r="N88" i="3"/>
  <c r="M88" i="3"/>
  <c r="O87" i="3"/>
  <c r="N87" i="3"/>
  <c r="M87" i="3"/>
  <c r="O86" i="3"/>
  <c r="N86" i="3"/>
  <c r="M86" i="3"/>
  <c r="O85" i="3"/>
  <c r="N85" i="3"/>
  <c r="M85" i="3"/>
  <c r="O84" i="3"/>
  <c r="N84" i="3"/>
  <c r="M84" i="3"/>
  <c r="O83" i="3"/>
  <c r="N83" i="3"/>
  <c r="M83" i="3"/>
  <c r="O82" i="3"/>
  <c r="N82" i="3"/>
  <c r="M82" i="3"/>
  <c r="O81" i="3"/>
  <c r="N81" i="3"/>
  <c r="M81" i="3"/>
  <c r="O80" i="3"/>
  <c r="N80" i="3"/>
  <c r="M80" i="3"/>
  <c r="O79" i="3"/>
  <c r="N79" i="3"/>
  <c r="M79" i="3"/>
  <c r="O78" i="3"/>
  <c r="N78" i="3"/>
  <c r="M78" i="3"/>
  <c r="O77" i="3"/>
  <c r="N77" i="3"/>
  <c r="M77" i="3"/>
  <c r="O76" i="3"/>
  <c r="N76" i="3"/>
  <c r="M76" i="3"/>
  <c r="O75" i="3"/>
  <c r="N75" i="3"/>
  <c r="M75" i="3"/>
  <c r="O74" i="3"/>
  <c r="N74" i="3"/>
  <c r="M74" i="3"/>
  <c r="O73" i="3"/>
  <c r="N73" i="3"/>
  <c r="M73" i="3"/>
  <c r="O72" i="3"/>
  <c r="N72" i="3"/>
  <c r="M72" i="3"/>
  <c r="O71" i="3"/>
  <c r="N71" i="3"/>
  <c r="M71" i="3"/>
  <c r="O70" i="3"/>
  <c r="N70" i="3"/>
  <c r="M70" i="3"/>
  <c r="O69" i="3"/>
  <c r="N69" i="3"/>
  <c r="M69" i="3"/>
  <c r="O68" i="3"/>
  <c r="N68" i="3"/>
  <c r="M68" i="3"/>
  <c r="O67" i="3"/>
  <c r="N67" i="3"/>
  <c r="M67" i="3"/>
  <c r="O66" i="3"/>
  <c r="N66" i="3"/>
  <c r="M66" i="3"/>
  <c r="O65" i="3"/>
  <c r="N65" i="3"/>
  <c r="M65" i="3"/>
  <c r="O64" i="3"/>
  <c r="S64" i="3" s="1"/>
  <c r="N64" i="3"/>
  <c r="R64" i="3" s="1"/>
  <c r="M64" i="3"/>
  <c r="Q64" i="3" s="1"/>
  <c r="O63" i="3"/>
  <c r="S63" i="3" s="1"/>
  <c r="N63" i="3"/>
  <c r="R63" i="3" s="1"/>
  <c r="M63" i="3"/>
  <c r="Q63" i="3" s="1"/>
  <c r="O62" i="3"/>
  <c r="S62" i="3" s="1"/>
  <c r="N62" i="3"/>
  <c r="R62" i="3" s="1"/>
  <c r="M62" i="3"/>
  <c r="Q62" i="3" s="1"/>
  <c r="O61" i="3"/>
  <c r="S61" i="3" s="1"/>
  <c r="N61" i="3"/>
  <c r="R61" i="3" s="1"/>
  <c r="M61" i="3"/>
  <c r="Q61" i="3" s="1"/>
  <c r="O60" i="3"/>
  <c r="S60" i="3" s="1"/>
  <c r="N60" i="3"/>
  <c r="R60" i="3" s="1"/>
  <c r="M60" i="3"/>
  <c r="Q60" i="3" s="1"/>
  <c r="O59" i="3"/>
  <c r="S59" i="3" s="1"/>
  <c r="N59" i="3"/>
  <c r="R59" i="3" s="1"/>
  <c r="M59" i="3"/>
  <c r="Q59" i="3" s="1"/>
  <c r="O58" i="3"/>
  <c r="S58" i="3" s="1"/>
  <c r="N58" i="3"/>
  <c r="R58" i="3" s="1"/>
  <c r="M58" i="3"/>
  <c r="Q58" i="3" s="1"/>
  <c r="O57" i="3"/>
  <c r="S57" i="3" s="1"/>
  <c r="N57" i="3"/>
  <c r="R57" i="3" s="1"/>
  <c r="M57" i="3"/>
  <c r="Q57" i="3" s="1"/>
  <c r="O56" i="3"/>
  <c r="S56" i="3" s="1"/>
  <c r="N56" i="3"/>
  <c r="R56" i="3" s="1"/>
  <c r="M56" i="3"/>
  <c r="Q56" i="3" s="1"/>
  <c r="O55" i="3"/>
  <c r="S55" i="3" s="1"/>
  <c r="N55" i="3"/>
  <c r="R55" i="3" s="1"/>
  <c r="M55" i="3"/>
  <c r="Q55" i="3" s="1"/>
  <c r="O54" i="3"/>
  <c r="S54" i="3" s="1"/>
  <c r="N54" i="3"/>
  <c r="R54" i="3" s="1"/>
  <c r="M54" i="3"/>
  <c r="Q54" i="3" s="1"/>
  <c r="O53" i="3"/>
  <c r="S53" i="3" s="1"/>
  <c r="N53" i="3"/>
  <c r="R53" i="3" s="1"/>
  <c r="M53" i="3"/>
  <c r="Q53" i="3" s="1"/>
  <c r="O52" i="3"/>
  <c r="S52" i="3" s="1"/>
  <c r="N52" i="3"/>
  <c r="R52" i="3" s="1"/>
  <c r="M52" i="3"/>
  <c r="Q52" i="3" s="1"/>
  <c r="O51" i="3"/>
  <c r="S51" i="3" s="1"/>
  <c r="N51" i="3"/>
  <c r="R51" i="3" s="1"/>
  <c r="M51" i="3"/>
  <c r="Q51" i="3" s="1"/>
  <c r="O50" i="3"/>
  <c r="S50" i="3" s="1"/>
  <c r="N50" i="3"/>
  <c r="R50" i="3" s="1"/>
  <c r="M50" i="3"/>
  <c r="Q50" i="3" s="1"/>
  <c r="O49" i="3"/>
  <c r="S49" i="3" s="1"/>
  <c r="N49" i="3"/>
  <c r="R49" i="3" s="1"/>
  <c r="M49" i="3"/>
  <c r="Q49" i="3" s="1"/>
  <c r="O48" i="3"/>
  <c r="S48" i="3" s="1"/>
  <c r="N48" i="3"/>
  <c r="R48" i="3" s="1"/>
  <c r="M48" i="3"/>
  <c r="Q48" i="3" s="1"/>
  <c r="O47" i="3"/>
  <c r="S47" i="3" s="1"/>
  <c r="N47" i="3"/>
  <c r="R47" i="3" s="1"/>
  <c r="M47" i="3"/>
  <c r="Q47" i="3" s="1"/>
  <c r="O46" i="3"/>
  <c r="S46" i="3" s="1"/>
  <c r="N46" i="3"/>
  <c r="R46" i="3" s="1"/>
  <c r="M46" i="3"/>
  <c r="Q46" i="3" s="1"/>
  <c r="O45" i="3"/>
  <c r="S45" i="3" s="1"/>
  <c r="N45" i="3"/>
  <c r="R45" i="3" s="1"/>
  <c r="M45" i="3"/>
  <c r="Q45" i="3" s="1"/>
  <c r="O44" i="3"/>
  <c r="S44" i="3" s="1"/>
  <c r="N44" i="3"/>
  <c r="R44" i="3" s="1"/>
  <c r="M44" i="3"/>
  <c r="Q44" i="3" s="1"/>
  <c r="O43" i="3"/>
  <c r="S43" i="3" s="1"/>
  <c r="N43" i="3"/>
  <c r="R43" i="3" s="1"/>
  <c r="M43" i="3"/>
  <c r="Q43" i="3" s="1"/>
  <c r="O42" i="3"/>
  <c r="S42" i="3" s="1"/>
  <c r="N42" i="3"/>
  <c r="R42" i="3" s="1"/>
  <c r="M42" i="3"/>
  <c r="Q42" i="3" s="1"/>
  <c r="O41" i="3"/>
  <c r="S41" i="3" s="1"/>
  <c r="N41" i="3"/>
  <c r="R41" i="3" s="1"/>
  <c r="M41" i="3"/>
  <c r="Q41" i="3" s="1"/>
  <c r="O40" i="3"/>
  <c r="S40" i="3" s="1"/>
  <c r="N40" i="3"/>
  <c r="R40" i="3" s="1"/>
  <c r="M40" i="3"/>
  <c r="Q40" i="3" s="1"/>
  <c r="O39" i="3"/>
  <c r="S39" i="3" s="1"/>
  <c r="N39" i="3"/>
  <c r="R39" i="3" s="1"/>
  <c r="M39" i="3"/>
  <c r="Q39" i="3" s="1"/>
  <c r="O38" i="3"/>
  <c r="S38" i="3" s="1"/>
  <c r="N38" i="3"/>
  <c r="R38" i="3" s="1"/>
  <c r="M38" i="3"/>
  <c r="Q38" i="3" s="1"/>
  <c r="O37" i="3"/>
  <c r="S37" i="3" s="1"/>
  <c r="N37" i="3"/>
  <c r="R37" i="3" s="1"/>
  <c r="M37" i="3"/>
  <c r="Q37" i="3" s="1"/>
  <c r="O36" i="3"/>
  <c r="S36" i="3" s="1"/>
  <c r="N36" i="3"/>
  <c r="R36" i="3" s="1"/>
  <c r="M36" i="3"/>
  <c r="Q36" i="3" s="1"/>
  <c r="O35" i="3"/>
  <c r="S35" i="3" s="1"/>
  <c r="N35" i="3"/>
  <c r="R35" i="3" s="1"/>
  <c r="M35" i="3"/>
  <c r="Q35" i="3" s="1"/>
  <c r="O34" i="3"/>
  <c r="S34" i="3" s="1"/>
  <c r="N34" i="3"/>
  <c r="R34" i="3" s="1"/>
  <c r="M34" i="3"/>
  <c r="Q34" i="3" s="1"/>
  <c r="O33" i="3"/>
  <c r="S33" i="3" s="1"/>
  <c r="N33" i="3"/>
  <c r="R33" i="3" s="1"/>
  <c r="M33" i="3"/>
  <c r="Q33" i="3" s="1"/>
  <c r="O32" i="3"/>
  <c r="S32" i="3" s="1"/>
  <c r="N32" i="3"/>
  <c r="R32" i="3" s="1"/>
  <c r="M32" i="3"/>
  <c r="Q32" i="3" s="1"/>
  <c r="O31" i="3"/>
  <c r="S31" i="3" s="1"/>
  <c r="N31" i="3"/>
  <c r="R31" i="3" s="1"/>
  <c r="M31" i="3"/>
  <c r="Q31" i="3" s="1"/>
  <c r="O30" i="3"/>
  <c r="S30" i="3" s="1"/>
  <c r="N30" i="3"/>
  <c r="R30" i="3" s="1"/>
  <c r="M30" i="3"/>
  <c r="Q30" i="3" s="1"/>
  <c r="O29" i="3"/>
  <c r="S29" i="3" s="1"/>
  <c r="N29" i="3"/>
  <c r="R29" i="3" s="1"/>
  <c r="M29" i="3"/>
  <c r="Q29" i="3" s="1"/>
  <c r="O28" i="3"/>
  <c r="S28" i="3" s="1"/>
  <c r="N28" i="3"/>
  <c r="R28" i="3" s="1"/>
  <c r="M28" i="3"/>
  <c r="Q28" i="3" s="1"/>
  <c r="O27" i="3"/>
  <c r="S27" i="3" s="1"/>
  <c r="N27" i="3"/>
  <c r="R27" i="3" s="1"/>
  <c r="M27" i="3"/>
  <c r="Q27" i="3" s="1"/>
  <c r="O26" i="3"/>
  <c r="S26" i="3" s="1"/>
  <c r="N26" i="3"/>
  <c r="R26" i="3" s="1"/>
  <c r="M26" i="3"/>
  <c r="Q26" i="3" s="1"/>
  <c r="O25" i="3"/>
  <c r="S25" i="3" s="1"/>
  <c r="N25" i="3"/>
  <c r="R25" i="3" s="1"/>
  <c r="M25" i="3"/>
  <c r="Q25" i="3" s="1"/>
  <c r="O24" i="3"/>
  <c r="S24" i="3" s="1"/>
  <c r="N24" i="3"/>
  <c r="R24" i="3" s="1"/>
  <c r="M24" i="3"/>
  <c r="Q24" i="3" s="1"/>
  <c r="O23" i="3"/>
  <c r="S23" i="3" s="1"/>
  <c r="N23" i="3"/>
  <c r="R23" i="3" s="1"/>
  <c r="M23" i="3"/>
  <c r="Q23" i="3" s="1"/>
  <c r="O22" i="3"/>
  <c r="S22" i="3" s="1"/>
  <c r="N22" i="3"/>
  <c r="R22" i="3" s="1"/>
  <c r="M22" i="3"/>
  <c r="Q22" i="3" s="1"/>
  <c r="O21" i="3"/>
  <c r="S21" i="3" s="1"/>
  <c r="N21" i="3"/>
  <c r="R21" i="3" s="1"/>
  <c r="M21" i="3"/>
  <c r="Q21" i="3" s="1"/>
  <c r="O20" i="3"/>
  <c r="S20" i="3" s="1"/>
  <c r="N20" i="3"/>
  <c r="R20" i="3" s="1"/>
  <c r="M20" i="3"/>
  <c r="Q20" i="3" s="1"/>
  <c r="O19" i="3"/>
  <c r="S19" i="3" s="1"/>
  <c r="N19" i="3"/>
  <c r="R19" i="3" s="1"/>
  <c r="M19" i="3"/>
  <c r="Q19" i="3" s="1"/>
  <c r="O18" i="3"/>
  <c r="S18" i="3" s="1"/>
  <c r="N18" i="3"/>
  <c r="R18" i="3" s="1"/>
  <c r="M18" i="3"/>
  <c r="Q18" i="3" s="1"/>
  <c r="O334" i="2"/>
  <c r="N334" i="2"/>
  <c r="M334" i="2"/>
  <c r="O333" i="2"/>
  <c r="N333" i="2"/>
  <c r="M333" i="2"/>
  <c r="O332" i="2"/>
  <c r="N332" i="2"/>
  <c r="M332" i="2"/>
  <c r="O331" i="2"/>
  <c r="N331" i="2"/>
  <c r="M331" i="2"/>
  <c r="O330" i="2"/>
  <c r="N330" i="2"/>
  <c r="M330" i="2"/>
  <c r="O329" i="2"/>
  <c r="N329" i="2"/>
  <c r="M329" i="2"/>
  <c r="O328" i="2"/>
  <c r="N328" i="2"/>
  <c r="M328" i="2"/>
  <c r="O327" i="2"/>
  <c r="N327" i="2"/>
  <c r="M327" i="2"/>
  <c r="O326" i="2"/>
  <c r="N326" i="2"/>
  <c r="M326" i="2"/>
  <c r="O325" i="2"/>
  <c r="N325" i="2"/>
  <c r="M325" i="2"/>
  <c r="O324" i="2"/>
  <c r="N324" i="2"/>
  <c r="M324" i="2"/>
  <c r="O323" i="2"/>
  <c r="N323" i="2"/>
  <c r="M323" i="2"/>
  <c r="O322" i="2"/>
  <c r="N322" i="2"/>
  <c r="M322" i="2"/>
  <c r="O321" i="2"/>
  <c r="N321" i="2"/>
  <c r="M321" i="2"/>
  <c r="O320" i="2"/>
  <c r="N320" i="2"/>
  <c r="M320" i="2"/>
  <c r="O319" i="2"/>
  <c r="N319" i="2"/>
  <c r="M319" i="2"/>
  <c r="O318" i="2"/>
  <c r="N318" i="2"/>
  <c r="M318" i="2"/>
  <c r="O317" i="2"/>
  <c r="N317" i="2"/>
  <c r="M317" i="2"/>
  <c r="O316" i="2"/>
  <c r="N316" i="2"/>
  <c r="M316" i="2"/>
  <c r="O315" i="2"/>
  <c r="N315" i="2"/>
  <c r="M315" i="2"/>
  <c r="O314" i="2"/>
  <c r="N314" i="2"/>
  <c r="M314" i="2"/>
  <c r="O313" i="2"/>
  <c r="N313" i="2"/>
  <c r="M313" i="2"/>
  <c r="O312" i="2"/>
  <c r="N312" i="2"/>
  <c r="M312" i="2"/>
  <c r="O311" i="2"/>
  <c r="N311" i="2"/>
  <c r="M311" i="2"/>
  <c r="O310" i="2"/>
  <c r="N310" i="2"/>
  <c r="M310" i="2"/>
  <c r="O309" i="2"/>
  <c r="N309" i="2"/>
  <c r="M309" i="2"/>
  <c r="O308" i="2"/>
  <c r="N308" i="2"/>
  <c r="M308" i="2"/>
  <c r="O307" i="2"/>
  <c r="N307" i="2"/>
  <c r="M307" i="2"/>
  <c r="O306" i="2"/>
  <c r="N306" i="2"/>
  <c r="M306" i="2"/>
  <c r="O305" i="2"/>
  <c r="N305" i="2"/>
  <c r="M305" i="2"/>
  <c r="O304" i="2"/>
  <c r="N304" i="2"/>
  <c r="M304" i="2"/>
  <c r="O303" i="2"/>
  <c r="N303" i="2"/>
  <c r="M303" i="2"/>
  <c r="O302" i="2"/>
  <c r="N302" i="2"/>
  <c r="M302" i="2"/>
  <c r="O301" i="2"/>
  <c r="N301" i="2"/>
  <c r="M301" i="2"/>
  <c r="O300" i="2"/>
  <c r="N300" i="2"/>
  <c r="M300" i="2"/>
  <c r="O299" i="2"/>
  <c r="N299" i="2"/>
  <c r="M299" i="2"/>
  <c r="O298" i="2"/>
  <c r="N298" i="2"/>
  <c r="M298" i="2"/>
  <c r="O297" i="2"/>
  <c r="N297" i="2"/>
  <c r="M297" i="2"/>
  <c r="O296" i="2"/>
  <c r="N296" i="2"/>
  <c r="M296" i="2"/>
  <c r="O295" i="2"/>
  <c r="N295" i="2"/>
  <c r="M295" i="2"/>
  <c r="O294" i="2"/>
  <c r="N294" i="2"/>
  <c r="M294" i="2"/>
  <c r="O293" i="2"/>
  <c r="N293" i="2"/>
  <c r="M293" i="2"/>
  <c r="O292" i="2"/>
  <c r="N292" i="2"/>
  <c r="M292" i="2"/>
  <c r="O291" i="2"/>
  <c r="N291" i="2"/>
  <c r="M291" i="2"/>
  <c r="O290" i="2"/>
  <c r="N290" i="2"/>
  <c r="M290" i="2"/>
  <c r="O289" i="2"/>
  <c r="N289" i="2"/>
  <c r="M289" i="2"/>
  <c r="O288" i="2"/>
  <c r="N288" i="2"/>
  <c r="M288" i="2"/>
  <c r="O287" i="2"/>
  <c r="N287" i="2"/>
  <c r="M287" i="2"/>
  <c r="O286" i="2"/>
  <c r="N286" i="2"/>
  <c r="M286" i="2"/>
  <c r="O285" i="2"/>
  <c r="N285" i="2"/>
  <c r="M285" i="2"/>
  <c r="O284" i="2"/>
  <c r="N284" i="2"/>
  <c r="M284" i="2"/>
  <c r="O283" i="2"/>
  <c r="N283" i="2"/>
  <c r="M283" i="2"/>
  <c r="O282" i="2"/>
  <c r="N282" i="2"/>
  <c r="M282" i="2"/>
  <c r="O281" i="2"/>
  <c r="N281" i="2"/>
  <c r="M281" i="2"/>
  <c r="O280" i="2"/>
  <c r="N280" i="2"/>
  <c r="M280" i="2"/>
  <c r="O279" i="2"/>
  <c r="N279" i="2"/>
  <c r="M279" i="2"/>
  <c r="O278" i="2"/>
  <c r="N278" i="2"/>
  <c r="M278" i="2"/>
  <c r="O277" i="2"/>
  <c r="N277" i="2"/>
  <c r="M277" i="2"/>
  <c r="O276" i="2"/>
  <c r="N276" i="2"/>
  <c r="M276" i="2"/>
  <c r="O275" i="2"/>
  <c r="N275" i="2"/>
  <c r="M275" i="2"/>
  <c r="O274" i="2"/>
  <c r="N274" i="2"/>
  <c r="M274" i="2"/>
  <c r="O273" i="2"/>
  <c r="N273" i="2"/>
  <c r="M273" i="2"/>
  <c r="O272" i="2"/>
  <c r="N272" i="2"/>
  <c r="M272" i="2"/>
  <c r="O271" i="2"/>
  <c r="N271" i="2"/>
  <c r="M271" i="2"/>
  <c r="O270" i="2"/>
  <c r="N270" i="2"/>
  <c r="M270" i="2"/>
  <c r="O269" i="2"/>
  <c r="N269" i="2"/>
  <c r="M269" i="2"/>
  <c r="O268" i="2"/>
  <c r="N268" i="2"/>
  <c r="M268" i="2"/>
  <c r="O267" i="2"/>
  <c r="N267" i="2"/>
  <c r="M267" i="2"/>
  <c r="O266" i="2"/>
  <c r="N266" i="2"/>
  <c r="M266" i="2"/>
  <c r="O265" i="2"/>
  <c r="N265" i="2"/>
  <c r="M265" i="2"/>
  <c r="O264" i="2"/>
  <c r="N264" i="2"/>
  <c r="M264" i="2"/>
  <c r="O263" i="2"/>
  <c r="N263" i="2"/>
  <c r="M263" i="2"/>
  <c r="O262" i="2"/>
  <c r="N262" i="2"/>
  <c r="M262" i="2"/>
  <c r="O261" i="2"/>
  <c r="N261" i="2"/>
  <c r="M261" i="2"/>
  <c r="O260" i="2"/>
  <c r="N260" i="2"/>
  <c r="M260" i="2"/>
  <c r="O259" i="2"/>
  <c r="N259" i="2"/>
  <c r="M259" i="2"/>
  <c r="O258" i="2"/>
  <c r="N258" i="2"/>
  <c r="M258" i="2"/>
  <c r="O257" i="2"/>
  <c r="N257" i="2"/>
  <c r="M257" i="2"/>
  <c r="O256" i="2"/>
  <c r="N256" i="2"/>
  <c r="M256" i="2"/>
  <c r="O255" i="2"/>
  <c r="N255" i="2"/>
  <c r="M255" i="2"/>
  <c r="O254" i="2"/>
  <c r="N254" i="2"/>
  <c r="M254" i="2"/>
  <c r="O253" i="2"/>
  <c r="N253" i="2"/>
  <c r="M253" i="2"/>
  <c r="O252" i="2"/>
  <c r="N252" i="2"/>
  <c r="M252" i="2"/>
  <c r="O251" i="2"/>
  <c r="N251" i="2"/>
  <c r="M251" i="2"/>
  <c r="O250" i="2"/>
  <c r="N250" i="2"/>
  <c r="M250" i="2"/>
  <c r="O249" i="2"/>
  <c r="N249" i="2"/>
  <c r="M249" i="2"/>
  <c r="O248" i="2"/>
  <c r="N248" i="2"/>
  <c r="M248" i="2"/>
  <c r="O247" i="2"/>
  <c r="N247" i="2"/>
  <c r="M247" i="2"/>
  <c r="O246" i="2"/>
  <c r="N246" i="2"/>
  <c r="M246" i="2"/>
  <c r="O245" i="2"/>
  <c r="N245" i="2"/>
  <c r="M245" i="2"/>
  <c r="O244" i="2"/>
  <c r="N244" i="2"/>
  <c r="M244" i="2"/>
  <c r="O243" i="2"/>
  <c r="N243" i="2"/>
  <c r="M243" i="2"/>
  <c r="O242" i="2"/>
  <c r="N242" i="2"/>
  <c r="M242" i="2"/>
  <c r="O241" i="2"/>
  <c r="N241" i="2"/>
  <c r="M241" i="2"/>
  <c r="O240" i="2"/>
  <c r="N240" i="2"/>
  <c r="M240" i="2"/>
  <c r="O239" i="2"/>
  <c r="N239" i="2"/>
  <c r="M239" i="2"/>
  <c r="O238" i="2"/>
  <c r="N238" i="2"/>
  <c r="M238" i="2"/>
  <c r="O237" i="2"/>
  <c r="N237" i="2"/>
  <c r="M237" i="2"/>
  <c r="O236" i="2"/>
  <c r="N236" i="2"/>
  <c r="M236" i="2"/>
  <c r="O235" i="2"/>
  <c r="N235" i="2"/>
  <c r="M235" i="2"/>
  <c r="O234" i="2"/>
  <c r="N234" i="2"/>
  <c r="M234" i="2"/>
  <c r="O233" i="2"/>
  <c r="N233" i="2"/>
  <c r="M233" i="2"/>
  <c r="O232" i="2"/>
  <c r="N232" i="2"/>
  <c r="M232" i="2"/>
  <c r="O231" i="2"/>
  <c r="N231" i="2"/>
  <c r="M231" i="2"/>
  <c r="O230" i="2"/>
  <c r="N230" i="2"/>
  <c r="M230" i="2"/>
  <c r="O229" i="2"/>
  <c r="N229" i="2"/>
  <c r="M229" i="2"/>
  <c r="O228" i="2"/>
  <c r="N228" i="2"/>
  <c r="M228" i="2"/>
  <c r="O227" i="2"/>
  <c r="N227" i="2"/>
  <c r="M227" i="2"/>
  <c r="O226" i="2"/>
  <c r="N226" i="2"/>
  <c r="M226" i="2"/>
  <c r="O225" i="2"/>
  <c r="N225" i="2"/>
  <c r="M225" i="2"/>
  <c r="O224" i="2"/>
  <c r="N224" i="2"/>
  <c r="M224" i="2"/>
  <c r="O223" i="2"/>
  <c r="N223" i="2"/>
  <c r="M223" i="2"/>
  <c r="O222" i="2"/>
  <c r="N222" i="2"/>
  <c r="M222" i="2"/>
  <c r="O221" i="2"/>
  <c r="N221" i="2"/>
  <c r="M221" i="2"/>
  <c r="O220" i="2"/>
  <c r="N220" i="2"/>
  <c r="M220" i="2"/>
  <c r="O219" i="2"/>
  <c r="N219" i="2"/>
  <c r="M219" i="2"/>
  <c r="O218" i="2"/>
  <c r="N218" i="2"/>
  <c r="M218" i="2"/>
  <c r="O217" i="2"/>
  <c r="N217" i="2"/>
  <c r="M217" i="2"/>
  <c r="O216" i="2"/>
  <c r="N216" i="2"/>
  <c r="M216" i="2"/>
  <c r="O215" i="2"/>
  <c r="N215" i="2"/>
  <c r="M215" i="2"/>
  <c r="O214" i="2"/>
  <c r="N214" i="2"/>
  <c r="M214" i="2"/>
  <c r="O213" i="2"/>
  <c r="N213" i="2"/>
  <c r="M213" i="2"/>
  <c r="O212" i="2"/>
  <c r="N212" i="2"/>
  <c r="M212" i="2"/>
  <c r="O211" i="2"/>
  <c r="N211" i="2"/>
  <c r="M211" i="2"/>
  <c r="O210" i="2"/>
  <c r="N210" i="2"/>
  <c r="M210" i="2"/>
  <c r="O209" i="2"/>
  <c r="N209" i="2"/>
  <c r="M209" i="2"/>
  <c r="O208" i="2"/>
  <c r="N208" i="2"/>
  <c r="M208" i="2"/>
  <c r="O207" i="2"/>
  <c r="N207" i="2"/>
  <c r="M207" i="2"/>
  <c r="O206" i="2"/>
  <c r="N206" i="2"/>
  <c r="M206" i="2"/>
  <c r="O205" i="2"/>
  <c r="N205" i="2"/>
  <c r="M205" i="2"/>
  <c r="O204" i="2"/>
  <c r="N204" i="2"/>
  <c r="M204" i="2"/>
  <c r="O203" i="2"/>
  <c r="N203" i="2"/>
  <c r="M203" i="2"/>
  <c r="O202" i="2"/>
  <c r="N202" i="2"/>
  <c r="M202" i="2"/>
  <c r="O201" i="2"/>
  <c r="N201" i="2"/>
  <c r="M201" i="2"/>
  <c r="O200" i="2"/>
  <c r="N200" i="2"/>
  <c r="M200" i="2"/>
  <c r="O199" i="2"/>
  <c r="N199" i="2"/>
  <c r="M199" i="2"/>
  <c r="O198" i="2"/>
  <c r="N198" i="2"/>
  <c r="M198" i="2"/>
  <c r="O197" i="2"/>
  <c r="N197" i="2"/>
  <c r="M197" i="2"/>
  <c r="O196" i="2"/>
  <c r="N196" i="2"/>
  <c r="M196" i="2"/>
  <c r="O195" i="2"/>
  <c r="N195" i="2"/>
  <c r="M195" i="2"/>
  <c r="O194" i="2"/>
  <c r="N194" i="2"/>
  <c r="M194" i="2"/>
  <c r="O193" i="2"/>
  <c r="N193" i="2"/>
  <c r="M193" i="2"/>
  <c r="O192" i="2"/>
  <c r="N192" i="2"/>
  <c r="M192" i="2"/>
  <c r="O191" i="2"/>
  <c r="N191" i="2"/>
  <c r="M191" i="2"/>
  <c r="O190" i="2"/>
  <c r="N190" i="2"/>
  <c r="M190" i="2"/>
  <c r="O189" i="2"/>
  <c r="N189" i="2"/>
  <c r="M189" i="2"/>
  <c r="O188" i="2"/>
  <c r="N188" i="2"/>
  <c r="M188" i="2"/>
  <c r="O187" i="2"/>
  <c r="N187" i="2"/>
  <c r="M187" i="2"/>
  <c r="O186" i="2"/>
  <c r="N186" i="2"/>
  <c r="M186" i="2"/>
  <c r="O185" i="2"/>
  <c r="N185" i="2"/>
  <c r="M185" i="2"/>
  <c r="O184" i="2"/>
  <c r="N184" i="2"/>
  <c r="M184" i="2"/>
  <c r="O183" i="2"/>
  <c r="N183" i="2"/>
  <c r="M183" i="2"/>
  <c r="O182" i="2"/>
  <c r="N182" i="2"/>
  <c r="M182" i="2"/>
  <c r="O181" i="2"/>
  <c r="N181" i="2"/>
  <c r="M181" i="2"/>
  <c r="O180" i="2"/>
  <c r="N180" i="2"/>
  <c r="M180" i="2"/>
  <c r="O179" i="2"/>
  <c r="N179" i="2"/>
  <c r="M179" i="2"/>
  <c r="O178" i="2"/>
  <c r="N178" i="2"/>
  <c r="M178" i="2"/>
  <c r="O177" i="2"/>
  <c r="N177" i="2"/>
  <c r="M177" i="2"/>
  <c r="O176" i="2"/>
  <c r="N176" i="2"/>
  <c r="M176" i="2"/>
  <c r="O175" i="2"/>
  <c r="N175" i="2"/>
  <c r="M175" i="2"/>
  <c r="O174" i="2"/>
  <c r="N174" i="2"/>
  <c r="M174" i="2"/>
  <c r="O173" i="2"/>
  <c r="N173" i="2"/>
  <c r="M173" i="2"/>
  <c r="O172" i="2"/>
  <c r="N172" i="2"/>
  <c r="M172" i="2"/>
  <c r="O171" i="2"/>
  <c r="N171" i="2"/>
  <c r="M171" i="2"/>
  <c r="O170" i="2"/>
  <c r="N170" i="2"/>
  <c r="M170" i="2"/>
  <c r="O169" i="2"/>
  <c r="N169" i="2"/>
  <c r="M169" i="2"/>
  <c r="O168" i="2"/>
  <c r="N168" i="2"/>
  <c r="M168" i="2"/>
  <c r="O167" i="2"/>
  <c r="N167" i="2"/>
  <c r="M167" i="2"/>
  <c r="O166" i="2"/>
  <c r="N166" i="2"/>
  <c r="M166" i="2"/>
  <c r="O165" i="2"/>
  <c r="N165" i="2"/>
  <c r="M165" i="2"/>
  <c r="O164" i="2"/>
  <c r="N164" i="2"/>
  <c r="M164" i="2"/>
  <c r="O163" i="2"/>
  <c r="N163" i="2"/>
  <c r="M163" i="2"/>
  <c r="O162" i="2"/>
  <c r="N162" i="2"/>
  <c r="M162" i="2"/>
  <c r="O161" i="2"/>
  <c r="N161" i="2"/>
  <c r="M161" i="2"/>
  <c r="O160" i="2"/>
  <c r="N160" i="2"/>
  <c r="M160" i="2"/>
  <c r="O159" i="2"/>
  <c r="N159" i="2"/>
  <c r="M159" i="2"/>
  <c r="O158" i="2"/>
  <c r="N158" i="2"/>
  <c r="M158" i="2"/>
  <c r="O157" i="2"/>
  <c r="N157" i="2"/>
  <c r="M157" i="2"/>
  <c r="O156" i="2"/>
  <c r="N156" i="2"/>
  <c r="M156" i="2"/>
  <c r="O155" i="2"/>
  <c r="N155" i="2"/>
  <c r="M155" i="2"/>
  <c r="O154" i="2"/>
  <c r="N154" i="2"/>
  <c r="M154" i="2"/>
  <c r="O153" i="2"/>
  <c r="N153" i="2"/>
  <c r="M153" i="2"/>
  <c r="O152" i="2"/>
  <c r="N152" i="2"/>
  <c r="M152" i="2"/>
  <c r="O151" i="2"/>
  <c r="N151" i="2"/>
  <c r="M151" i="2"/>
  <c r="O150" i="2"/>
  <c r="N150" i="2"/>
  <c r="M150" i="2"/>
  <c r="O149" i="2"/>
  <c r="N149" i="2"/>
  <c r="M149" i="2"/>
  <c r="O148" i="2"/>
  <c r="N148" i="2"/>
  <c r="M148" i="2"/>
  <c r="O147" i="2"/>
  <c r="N147" i="2"/>
  <c r="M147" i="2"/>
  <c r="O146" i="2"/>
  <c r="N146" i="2"/>
  <c r="M146" i="2"/>
  <c r="O145" i="2"/>
  <c r="N145" i="2"/>
  <c r="M145" i="2"/>
  <c r="O144" i="2"/>
  <c r="N144" i="2"/>
  <c r="M144" i="2"/>
  <c r="O143" i="2"/>
  <c r="N143" i="2"/>
  <c r="M143" i="2"/>
  <c r="O142" i="2"/>
  <c r="N142" i="2"/>
  <c r="M142" i="2"/>
  <c r="O141" i="2"/>
  <c r="N141" i="2"/>
  <c r="M141" i="2"/>
  <c r="O140" i="2"/>
  <c r="N140" i="2"/>
  <c r="M140" i="2"/>
  <c r="O139" i="2"/>
  <c r="N139" i="2"/>
  <c r="M139" i="2"/>
  <c r="O138" i="2"/>
  <c r="N138" i="2"/>
  <c r="M138" i="2"/>
  <c r="O137" i="2"/>
  <c r="N137" i="2"/>
  <c r="M137" i="2"/>
  <c r="O136" i="2"/>
  <c r="N136" i="2"/>
  <c r="M136" i="2"/>
  <c r="O135" i="2"/>
  <c r="N135" i="2"/>
  <c r="M135" i="2"/>
  <c r="O134" i="2"/>
  <c r="N134" i="2"/>
  <c r="M134" i="2"/>
  <c r="O133" i="2"/>
  <c r="N133" i="2"/>
  <c r="M133" i="2"/>
  <c r="O132" i="2"/>
  <c r="N132" i="2"/>
  <c r="M132" i="2"/>
  <c r="O131" i="2"/>
  <c r="N131" i="2"/>
  <c r="M131" i="2"/>
  <c r="O130" i="2"/>
  <c r="N130" i="2"/>
  <c r="M130" i="2"/>
  <c r="O129" i="2"/>
  <c r="N129" i="2"/>
  <c r="M129" i="2"/>
  <c r="O128" i="2"/>
  <c r="N128" i="2"/>
  <c r="M128" i="2"/>
  <c r="O127" i="2"/>
  <c r="N127" i="2"/>
  <c r="M127" i="2"/>
  <c r="O126" i="2"/>
  <c r="N126" i="2"/>
  <c r="M126" i="2"/>
  <c r="O125" i="2"/>
  <c r="N125" i="2"/>
  <c r="M125" i="2"/>
  <c r="O124" i="2"/>
  <c r="N124" i="2"/>
  <c r="M124" i="2"/>
  <c r="O123" i="2"/>
  <c r="N123" i="2"/>
  <c r="M123" i="2"/>
  <c r="O122" i="2"/>
  <c r="N122" i="2"/>
  <c r="M122" i="2"/>
  <c r="O121" i="2"/>
  <c r="N121" i="2"/>
  <c r="M121" i="2"/>
  <c r="O120" i="2"/>
  <c r="N120" i="2"/>
  <c r="M120" i="2"/>
  <c r="O119" i="2"/>
  <c r="N119" i="2"/>
  <c r="M119" i="2"/>
  <c r="O118" i="2"/>
  <c r="N118" i="2"/>
  <c r="M118" i="2"/>
  <c r="O117" i="2"/>
  <c r="N117" i="2"/>
  <c r="M117" i="2"/>
  <c r="O116" i="2"/>
  <c r="N116" i="2"/>
  <c r="M116" i="2"/>
  <c r="O115" i="2"/>
  <c r="N115" i="2"/>
  <c r="M115" i="2"/>
  <c r="O114" i="2"/>
  <c r="N114" i="2"/>
  <c r="M114" i="2"/>
  <c r="O113" i="2"/>
  <c r="N113" i="2"/>
  <c r="M113" i="2"/>
  <c r="O112" i="2"/>
  <c r="N112" i="2"/>
  <c r="M112" i="2"/>
  <c r="O111" i="2"/>
  <c r="N111" i="2"/>
  <c r="M111" i="2"/>
  <c r="O110" i="2"/>
  <c r="N110" i="2"/>
  <c r="M110" i="2"/>
  <c r="O109" i="2"/>
  <c r="N109" i="2"/>
  <c r="M109" i="2"/>
  <c r="O108" i="2"/>
  <c r="N108" i="2"/>
  <c r="M108" i="2"/>
  <c r="O107" i="2"/>
  <c r="N107" i="2"/>
  <c r="M107" i="2"/>
  <c r="O106" i="2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S70" i="2" s="1"/>
  <c r="N70" i="2"/>
  <c r="R70" i="2" s="1"/>
  <c r="M70" i="2"/>
  <c r="Q70" i="2" s="1"/>
  <c r="O69" i="2"/>
  <c r="S69" i="2" s="1"/>
  <c r="N69" i="2"/>
  <c r="R69" i="2" s="1"/>
  <c r="M69" i="2"/>
  <c r="Q69" i="2" s="1"/>
  <c r="O68" i="2"/>
  <c r="S68" i="2" s="1"/>
  <c r="N68" i="2"/>
  <c r="R68" i="2" s="1"/>
  <c r="M68" i="2"/>
  <c r="Q68" i="2" s="1"/>
  <c r="O67" i="2"/>
  <c r="S67" i="2" s="1"/>
  <c r="N67" i="2"/>
  <c r="R67" i="2" s="1"/>
  <c r="M67" i="2"/>
  <c r="Q67" i="2" s="1"/>
  <c r="O66" i="2"/>
  <c r="S66" i="2" s="1"/>
  <c r="N66" i="2"/>
  <c r="R66" i="2" s="1"/>
  <c r="M66" i="2"/>
  <c r="Q66" i="2" s="1"/>
  <c r="O65" i="2"/>
  <c r="S65" i="2" s="1"/>
  <c r="N65" i="2"/>
  <c r="R65" i="2" s="1"/>
  <c r="M65" i="2"/>
  <c r="Q65" i="2" s="1"/>
  <c r="O64" i="2"/>
  <c r="S64" i="2" s="1"/>
  <c r="N64" i="2"/>
  <c r="R64" i="2" s="1"/>
  <c r="M64" i="2"/>
  <c r="Q64" i="2" s="1"/>
  <c r="O63" i="2"/>
  <c r="S63" i="2" s="1"/>
  <c r="N63" i="2"/>
  <c r="R63" i="2" s="1"/>
  <c r="M63" i="2"/>
  <c r="Q63" i="2" s="1"/>
  <c r="O62" i="2"/>
  <c r="S62" i="2" s="1"/>
  <c r="N62" i="2"/>
  <c r="R62" i="2" s="1"/>
  <c r="M62" i="2"/>
  <c r="Q62" i="2" s="1"/>
  <c r="O61" i="2"/>
  <c r="S61" i="2" s="1"/>
  <c r="N61" i="2"/>
  <c r="R61" i="2" s="1"/>
  <c r="M61" i="2"/>
  <c r="Q61" i="2" s="1"/>
  <c r="O60" i="2"/>
  <c r="S60" i="2" s="1"/>
  <c r="N60" i="2"/>
  <c r="R60" i="2" s="1"/>
  <c r="M60" i="2"/>
  <c r="Q60" i="2" s="1"/>
  <c r="O59" i="2"/>
  <c r="S59" i="2" s="1"/>
  <c r="N59" i="2"/>
  <c r="R59" i="2" s="1"/>
  <c r="M59" i="2"/>
  <c r="Q59" i="2" s="1"/>
  <c r="O58" i="2"/>
  <c r="S58" i="2" s="1"/>
  <c r="N58" i="2"/>
  <c r="R58" i="2" s="1"/>
  <c r="M58" i="2"/>
  <c r="Q58" i="2" s="1"/>
  <c r="O57" i="2"/>
  <c r="S57" i="2" s="1"/>
  <c r="N57" i="2"/>
  <c r="R57" i="2" s="1"/>
  <c r="M57" i="2"/>
  <c r="Q57" i="2" s="1"/>
  <c r="O56" i="2"/>
  <c r="S56" i="2" s="1"/>
  <c r="N56" i="2"/>
  <c r="R56" i="2" s="1"/>
  <c r="M56" i="2"/>
  <c r="Q56" i="2" s="1"/>
  <c r="O55" i="2"/>
  <c r="S55" i="2" s="1"/>
  <c r="N55" i="2"/>
  <c r="R55" i="2" s="1"/>
  <c r="M55" i="2"/>
  <c r="Q55" i="2" s="1"/>
  <c r="O54" i="2"/>
  <c r="S54" i="2" s="1"/>
  <c r="N54" i="2"/>
  <c r="R54" i="2" s="1"/>
  <c r="M54" i="2"/>
  <c r="Q54" i="2" s="1"/>
  <c r="O53" i="2"/>
  <c r="S53" i="2" s="1"/>
  <c r="N53" i="2"/>
  <c r="R53" i="2" s="1"/>
  <c r="M53" i="2"/>
  <c r="Q53" i="2" s="1"/>
  <c r="O52" i="2"/>
  <c r="S52" i="2" s="1"/>
  <c r="N52" i="2"/>
  <c r="R52" i="2" s="1"/>
  <c r="M52" i="2"/>
  <c r="Q52" i="2" s="1"/>
  <c r="O51" i="2"/>
  <c r="S51" i="2" s="1"/>
  <c r="N51" i="2"/>
  <c r="R51" i="2" s="1"/>
  <c r="M51" i="2"/>
  <c r="Q51" i="2" s="1"/>
  <c r="O50" i="2"/>
  <c r="S50" i="2" s="1"/>
  <c r="N50" i="2"/>
  <c r="R50" i="2" s="1"/>
  <c r="M50" i="2"/>
  <c r="Q50" i="2" s="1"/>
  <c r="O49" i="2"/>
  <c r="S49" i="2" s="1"/>
  <c r="N49" i="2"/>
  <c r="R49" i="2" s="1"/>
  <c r="M49" i="2"/>
  <c r="Q49" i="2" s="1"/>
  <c r="O48" i="2"/>
  <c r="S48" i="2" s="1"/>
  <c r="N48" i="2"/>
  <c r="R48" i="2" s="1"/>
  <c r="M48" i="2"/>
  <c r="Q48" i="2" s="1"/>
  <c r="O47" i="2"/>
  <c r="S47" i="2" s="1"/>
  <c r="N47" i="2"/>
  <c r="R47" i="2" s="1"/>
  <c r="M47" i="2"/>
  <c r="Q47" i="2" s="1"/>
  <c r="O46" i="2"/>
  <c r="S46" i="2" s="1"/>
  <c r="N46" i="2"/>
  <c r="R46" i="2" s="1"/>
  <c r="M46" i="2"/>
  <c r="Q46" i="2" s="1"/>
  <c r="O45" i="2"/>
  <c r="S45" i="2" s="1"/>
  <c r="N45" i="2"/>
  <c r="R45" i="2" s="1"/>
  <c r="M45" i="2"/>
  <c r="Q45" i="2" s="1"/>
  <c r="O44" i="2"/>
  <c r="S44" i="2" s="1"/>
  <c r="N44" i="2"/>
  <c r="R44" i="2" s="1"/>
  <c r="M44" i="2"/>
  <c r="Q44" i="2" s="1"/>
  <c r="O43" i="2"/>
  <c r="S43" i="2" s="1"/>
  <c r="N43" i="2"/>
  <c r="R43" i="2" s="1"/>
  <c r="M43" i="2"/>
  <c r="Q43" i="2" s="1"/>
  <c r="O42" i="2"/>
  <c r="S42" i="2" s="1"/>
  <c r="N42" i="2"/>
  <c r="R42" i="2" s="1"/>
  <c r="M42" i="2"/>
  <c r="Q42" i="2" s="1"/>
  <c r="O41" i="2"/>
  <c r="S41" i="2" s="1"/>
  <c r="N41" i="2"/>
  <c r="R41" i="2" s="1"/>
  <c r="M41" i="2"/>
  <c r="Q41" i="2" s="1"/>
  <c r="O40" i="2"/>
  <c r="S40" i="2" s="1"/>
  <c r="N40" i="2"/>
  <c r="R40" i="2" s="1"/>
  <c r="M40" i="2"/>
  <c r="Q40" i="2" s="1"/>
  <c r="O39" i="2"/>
  <c r="S39" i="2" s="1"/>
  <c r="N39" i="2"/>
  <c r="R39" i="2" s="1"/>
  <c r="M39" i="2"/>
  <c r="Q39" i="2" s="1"/>
  <c r="O38" i="2"/>
  <c r="S38" i="2" s="1"/>
  <c r="N38" i="2"/>
  <c r="R38" i="2" s="1"/>
  <c r="M38" i="2"/>
  <c r="Q38" i="2" s="1"/>
  <c r="O37" i="2"/>
  <c r="S37" i="2" s="1"/>
  <c r="N37" i="2"/>
  <c r="R37" i="2" s="1"/>
  <c r="M37" i="2"/>
  <c r="Q37" i="2" s="1"/>
  <c r="O36" i="2"/>
  <c r="S36" i="2" s="1"/>
  <c r="N36" i="2"/>
  <c r="R36" i="2" s="1"/>
  <c r="M36" i="2"/>
  <c r="Q36" i="2" s="1"/>
  <c r="O35" i="2"/>
  <c r="S35" i="2" s="1"/>
  <c r="N35" i="2"/>
  <c r="R35" i="2" s="1"/>
  <c r="M35" i="2"/>
  <c r="Q35" i="2" s="1"/>
  <c r="O34" i="2"/>
  <c r="S34" i="2" s="1"/>
  <c r="N34" i="2"/>
  <c r="R34" i="2" s="1"/>
  <c r="M34" i="2"/>
  <c r="Q34" i="2" s="1"/>
  <c r="O33" i="2"/>
  <c r="S33" i="2" s="1"/>
  <c r="N33" i="2"/>
  <c r="R33" i="2" s="1"/>
  <c r="M33" i="2"/>
  <c r="Q33" i="2" s="1"/>
  <c r="O32" i="2"/>
  <c r="S32" i="2" s="1"/>
  <c r="N32" i="2"/>
  <c r="R32" i="2" s="1"/>
  <c r="M32" i="2"/>
  <c r="Q32" i="2" s="1"/>
  <c r="O31" i="2"/>
  <c r="S31" i="2" s="1"/>
  <c r="N31" i="2"/>
  <c r="R31" i="2" s="1"/>
  <c r="M31" i="2"/>
  <c r="Q31" i="2" s="1"/>
  <c r="O30" i="2"/>
  <c r="S30" i="2" s="1"/>
  <c r="N30" i="2"/>
  <c r="R30" i="2" s="1"/>
  <c r="M30" i="2"/>
  <c r="Q30" i="2" s="1"/>
  <c r="O29" i="2"/>
  <c r="S29" i="2" s="1"/>
  <c r="N29" i="2"/>
  <c r="R29" i="2" s="1"/>
  <c r="M29" i="2"/>
  <c r="Q29" i="2" s="1"/>
  <c r="O28" i="2"/>
  <c r="S28" i="2" s="1"/>
  <c r="N28" i="2"/>
  <c r="R28" i="2" s="1"/>
  <c r="M28" i="2"/>
  <c r="Q28" i="2" s="1"/>
  <c r="O27" i="2"/>
  <c r="S27" i="2" s="1"/>
  <c r="N27" i="2"/>
  <c r="R27" i="2" s="1"/>
  <c r="M27" i="2"/>
  <c r="Q27" i="2" s="1"/>
  <c r="O26" i="2"/>
  <c r="S26" i="2" s="1"/>
  <c r="N26" i="2"/>
  <c r="R26" i="2" s="1"/>
  <c r="M26" i="2"/>
  <c r="Q26" i="2" s="1"/>
  <c r="O25" i="2"/>
  <c r="S25" i="2" s="1"/>
  <c r="N25" i="2"/>
  <c r="R25" i="2" s="1"/>
  <c r="M25" i="2"/>
  <c r="Q25" i="2" s="1"/>
  <c r="O24" i="2"/>
  <c r="S24" i="2" s="1"/>
  <c r="N24" i="2"/>
  <c r="R24" i="2" s="1"/>
  <c r="M24" i="2"/>
  <c r="Q24" i="2" s="1"/>
  <c r="U17" i="3" l="1"/>
  <c r="U5" i="3"/>
  <c r="U13" i="3"/>
  <c r="U11" i="3"/>
  <c r="U9" i="3"/>
  <c r="U7" i="3"/>
  <c r="U15" i="3"/>
  <c r="U12" i="3"/>
  <c r="U6" i="3"/>
  <c r="U10" i="3"/>
  <c r="U14" i="3"/>
  <c r="U8" i="3"/>
  <c r="U16" i="3"/>
  <c r="U60" i="3"/>
  <c r="U28" i="3"/>
  <c r="U7" i="2"/>
  <c r="U6" i="2"/>
  <c r="U10" i="2"/>
  <c r="U17" i="2"/>
  <c r="U9" i="2"/>
  <c r="U13" i="2"/>
  <c r="U15" i="2"/>
  <c r="U22" i="2"/>
  <c r="U21" i="2"/>
  <c r="U20" i="2"/>
  <c r="U5" i="2"/>
  <c r="U11" i="2"/>
  <c r="U16" i="2"/>
  <c r="U18" i="2"/>
  <c r="U8" i="2"/>
  <c r="U12" i="2"/>
  <c r="U14" i="2"/>
  <c r="U19" i="2"/>
  <c r="U23" i="2"/>
  <c r="U25" i="2"/>
  <c r="U44" i="2"/>
  <c r="U45" i="2"/>
  <c r="U50" i="2"/>
  <c r="U30" i="2"/>
  <c r="U37" i="2"/>
  <c r="U29" i="2"/>
  <c r="U61" i="2"/>
  <c r="U49" i="2"/>
  <c r="U57" i="2"/>
  <c r="U69" i="2"/>
  <c r="U66" i="2"/>
  <c r="U70" i="2"/>
  <c r="U26" i="2"/>
  <c r="U33" i="2"/>
  <c r="U42" i="2"/>
  <c r="U40" i="2"/>
  <c r="U46" i="2"/>
  <c r="U53" i="2"/>
  <c r="U38" i="2"/>
  <c r="U52" i="2"/>
  <c r="U62" i="2"/>
  <c r="U34" i="2"/>
  <c r="U48" i="2"/>
  <c r="U41" i="2"/>
  <c r="U54" i="2"/>
  <c r="U68" i="2"/>
  <c r="U36" i="2"/>
  <c r="U58" i="2"/>
  <c r="U24" i="2"/>
  <c r="U28" i="2"/>
  <c r="U32" i="2"/>
  <c r="U65" i="2"/>
  <c r="U44" i="3"/>
  <c r="U18" i="3"/>
  <c r="U47" i="3"/>
  <c r="U51" i="3"/>
  <c r="U63" i="3"/>
  <c r="U33" i="3"/>
  <c r="U34" i="3"/>
  <c r="U35" i="3"/>
  <c r="U24" i="3"/>
  <c r="U19" i="3"/>
  <c r="U27" i="3"/>
  <c r="U31" i="3"/>
  <c r="U45" i="3"/>
  <c r="U46" i="3"/>
  <c r="U61" i="3"/>
  <c r="U62" i="3"/>
  <c r="U21" i="3"/>
  <c r="U42" i="3"/>
  <c r="U58" i="3"/>
  <c r="U49" i="3"/>
  <c r="U50" i="3"/>
  <c r="U23" i="3"/>
  <c r="U29" i="3"/>
  <c r="U30" i="3"/>
  <c r="U40" i="3"/>
  <c r="U56" i="3"/>
  <c r="U20" i="3"/>
  <c r="U26" i="3"/>
  <c r="U36" i="3"/>
  <c r="U41" i="3"/>
  <c r="U43" i="3"/>
  <c r="U52" i="3"/>
  <c r="U57" i="3"/>
  <c r="U59" i="3"/>
  <c r="U22" i="3"/>
  <c r="U25" i="3"/>
  <c r="U32" i="3"/>
  <c r="U37" i="3"/>
  <c r="U38" i="3"/>
  <c r="U39" i="3"/>
  <c r="U48" i="3"/>
  <c r="U53" i="3"/>
  <c r="U54" i="3"/>
  <c r="U55" i="3"/>
  <c r="U64" i="3"/>
  <c r="U56" i="2"/>
  <c r="U60" i="2"/>
  <c r="U63" i="2"/>
  <c r="U27" i="2"/>
  <c r="U43" i="2"/>
  <c r="U59" i="2"/>
  <c r="U39" i="2"/>
  <c r="U55" i="2"/>
  <c r="U64" i="2"/>
  <c r="U67" i="2"/>
  <c r="U31" i="2"/>
  <c r="U47" i="2"/>
  <c r="U35" i="2"/>
  <c r="U5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5" authorId="0" shapeId="0" xr:uid="{00000000-0006-0000-0000-000001000000}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G17" authorId="0" shapeId="0" xr:uid="{00000000-0006-0000-0500-000001000000}">
      <text>
        <r>
          <rPr>
            <sz val="10"/>
            <color rgb="FF000000"/>
            <rFont val="Arial"/>
            <family val="2"/>
          </rPr>
          <t>Responder updated this value.</t>
        </r>
      </text>
    </comment>
  </commentList>
</comments>
</file>

<file path=xl/sharedStrings.xml><?xml version="1.0" encoding="utf-8"?>
<sst xmlns="http://schemas.openxmlformats.org/spreadsheetml/2006/main" count="1488" uniqueCount="530">
  <si>
    <t>INSTRUCTION: PLEASE COMPLETE FROM COLUMNS A TO K</t>
  </si>
  <si>
    <t>DO NOT TOUCH COLUMNS L TO V. YOU CAN HOWEVER, PROVIDE REMARKS IN COLUMN W</t>
  </si>
  <si>
    <t>STATUS</t>
  </si>
  <si>
    <t>RAW SCORES</t>
  </si>
  <si>
    <t>Max 100</t>
  </si>
  <si>
    <t>WEIGHTED SCORES</t>
  </si>
  <si>
    <t>S/N</t>
  </si>
  <si>
    <t>Region</t>
  </si>
  <si>
    <t>District</t>
  </si>
  <si>
    <t>CLASS</t>
  </si>
  <si>
    <t>FULL NAME</t>
  </si>
  <si>
    <t>EMAIL ADDRESS</t>
  </si>
  <si>
    <t>CONTACT</t>
  </si>
  <si>
    <t>ASSMT 1</t>
  </si>
  <si>
    <t>ASSMT 2</t>
  </si>
  <si>
    <t>PRESENTATION</t>
  </si>
  <si>
    <t>TOTAL</t>
  </si>
  <si>
    <t>RANK</t>
  </si>
  <si>
    <t>REMARKS</t>
  </si>
  <si>
    <t>KWAHU AFRAM PLAINS SOUTH (TEASE)</t>
  </si>
  <si>
    <t>KWAHU AFRAM PLAINS NORTH (DONKORKROM)</t>
  </si>
  <si>
    <t>Eastern 3</t>
  </si>
  <si>
    <t>3D</t>
  </si>
  <si>
    <t>EMMANUEL TSIDI-BESSAH</t>
  </si>
  <si>
    <t>SETH AGYENIM BOATENG</t>
  </si>
  <si>
    <t>BENJAMIN KOFI AWOUVIE</t>
  </si>
  <si>
    <t>William Amoah Osei</t>
  </si>
  <si>
    <t xml:space="preserve">Kwame Osei </t>
  </si>
  <si>
    <t xml:space="preserve">Osman Mohammed Awal </t>
  </si>
  <si>
    <t xml:space="preserve">Jeremiah Danlogo </t>
  </si>
  <si>
    <t>Evans Adrah</t>
  </si>
  <si>
    <t>BISMARK ANKU</t>
  </si>
  <si>
    <t>ARCHUR KUJUGAH ROLAND ALOREEBA</t>
  </si>
  <si>
    <t xml:space="preserve">PETER KAKLAKU </t>
  </si>
  <si>
    <t>COLLINS GAMELI GBORVI</t>
  </si>
  <si>
    <t>Vincent Denteh Oxford</t>
  </si>
  <si>
    <t xml:space="preserve">FRANCIS APPIAH </t>
  </si>
  <si>
    <t>Rexford Osebre</t>
  </si>
  <si>
    <t xml:space="preserve">NAADI UWORMBOREBI ISAAC </t>
  </si>
  <si>
    <t>Vincent Abiaku</t>
  </si>
  <si>
    <t>Benjamin Kwayie</t>
  </si>
  <si>
    <t>Linus Achanah Kabah</t>
  </si>
  <si>
    <t>Emmanuel Kwame Opoku</t>
  </si>
  <si>
    <t>BENJAMIN DZIDULA KWAME MORDZIFAH</t>
  </si>
  <si>
    <t>EMMANUEL KOVE</t>
  </si>
  <si>
    <t>Eric Dotse</t>
  </si>
  <si>
    <t>Mathias Fugar</t>
  </si>
  <si>
    <t>ISAAC KWASI MBOYO</t>
  </si>
  <si>
    <t>Aaron Appiah Obeng</t>
  </si>
  <si>
    <t>SAMUEL ANNOR</t>
  </si>
  <si>
    <t xml:space="preserve">Eric Nortey </t>
  </si>
  <si>
    <t>Paul Osei</t>
  </si>
  <si>
    <t>FREDERICK. APEADU DANSO</t>
  </si>
  <si>
    <t>JOSHUA SALIFU</t>
  </si>
  <si>
    <t xml:space="preserve">SAMPSON AGGOR KOFI </t>
  </si>
  <si>
    <t>Fabrics Asinyo</t>
  </si>
  <si>
    <t>tsidibessah@gmail.com</t>
  </si>
  <si>
    <t>sirabs93@gmail.com</t>
  </si>
  <si>
    <t>kawouvie@yahoo.com</t>
  </si>
  <si>
    <t>wiamos@yahoo.com</t>
  </si>
  <si>
    <t>officerjericho55@gmail.com</t>
  </si>
  <si>
    <t>mohammedkharl88@gmail.com</t>
  </si>
  <si>
    <t>jerrydanlogo@gmail.com</t>
  </si>
  <si>
    <t>adrahevans@gmail.com</t>
  </si>
  <si>
    <t>nanabis431@gmail.com</t>
  </si>
  <si>
    <t>rolandarchur@gmail.com</t>
  </si>
  <si>
    <t>kaklakupeter@gmail.com</t>
  </si>
  <si>
    <t>colgam31@gmail.com</t>
  </si>
  <si>
    <t>dansokesintinwuye4@gmail.com</t>
  </si>
  <si>
    <t>appiah.francis36@yahoo.com</t>
  </si>
  <si>
    <t>rexfordosebre18@gmail.com</t>
  </si>
  <si>
    <t>naadiisaac@yahoo.com</t>
  </si>
  <si>
    <t>akintole@gmail.com</t>
  </si>
  <si>
    <t>kwayiebenjamin50@gmail.com</t>
  </si>
  <si>
    <t>linuskabah@gmail.com</t>
  </si>
  <si>
    <t>opokukwameemmanuel@icloud.com</t>
  </si>
  <si>
    <t>bdkmordzifah@yahoo.com</t>
  </si>
  <si>
    <t>emmanuelkove@yahoo.com</t>
  </si>
  <si>
    <t>pharoukk2009@gmail.com</t>
  </si>
  <si>
    <t>seedmatt7@gmail.com</t>
  </si>
  <si>
    <t>isaacmboyo05@gmail.com</t>
  </si>
  <si>
    <t>roberthoda16@gmail.com</t>
  </si>
  <si>
    <t>annorsamuel201@gmail.com</t>
  </si>
  <si>
    <t>norteyeric@gmail.com</t>
  </si>
  <si>
    <t>pauloseir90@gmail.com</t>
  </si>
  <si>
    <t>donbell180@gmail.com</t>
  </si>
  <si>
    <t>joshuaspanky@gmail.com</t>
  </si>
  <si>
    <t>kofisampson8910@gmail.com</t>
  </si>
  <si>
    <t>asimega88@gmail.com</t>
  </si>
  <si>
    <t>0246402878</t>
  </si>
  <si>
    <t>0549578369</t>
  </si>
  <si>
    <t>0505684804</t>
  </si>
  <si>
    <t>0274208894</t>
  </si>
  <si>
    <t>0249916126</t>
  </si>
  <si>
    <t>0541183245</t>
  </si>
  <si>
    <t>0548535393</t>
  </si>
  <si>
    <t>0503565515</t>
  </si>
  <si>
    <t>0249603718</t>
  </si>
  <si>
    <t>0245000978</t>
  </si>
  <si>
    <t>0208854374</t>
  </si>
  <si>
    <t>0242641148</t>
  </si>
  <si>
    <t>0208037563</t>
  </si>
  <si>
    <t>0505239398</t>
  </si>
  <si>
    <t>0245309874</t>
  </si>
  <si>
    <t>0542070235</t>
  </si>
  <si>
    <t>0207057755</t>
  </si>
  <si>
    <t>0249350761</t>
  </si>
  <si>
    <t>0241785877</t>
  </si>
  <si>
    <t>0548777011</t>
  </si>
  <si>
    <t>0246208670</t>
  </si>
  <si>
    <t>0249577988</t>
  </si>
  <si>
    <t>0207910995</t>
  </si>
  <si>
    <t>0242980056</t>
  </si>
  <si>
    <t>0245026636</t>
  </si>
  <si>
    <t>0544731210</t>
  </si>
  <si>
    <t>0500492914</t>
  </si>
  <si>
    <t>0243957700</t>
  </si>
  <si>
    <t>0248777075</t>
  </si>
  <si>
    <t>0243433371</t>
  </si>
  <si>
    <t>0245139001</t>
  </si>
  <si>
    <t>0544746807</t>
  </si>
  <si>
    <t>0245387670</t>
  </si>
  <si>
    <t xml:space="preserve">Eatern </t>
  </si>
  <si>
    <t>Birim North</t>
  </si>
  <si>
    <t>3B</t>
  </si>
  <si>
    <t>SEIDU MICHAEL</t>
  </si>
  <si>
    <t>kwamekwameseidu77@gmail.com</t>
  </si>
  <si>
    <t xml:space="preserve">Not Selected </t>
  </si>
  <si>
    <t>ADUAM VINCENT</t>
  </si>
  <si>
    <t>vincentnanakojo@gmail.com</t>
  </si>
  <si>
    <t>selected</t>
  </si>
  <si>
    <t>RAZAK NKRUMAH</t>
  </si>
  <si>
    <t>razak.nkrumah@yahoo.com</t>
  </si>
  <si>
    <t>FREMPONG GODFRED</t>
  </si>
  <si>
    <t>godfrimp@gmail.com</t>
  </si>
  <si>
    <t>TENKORANG CHARLES</t>
  </si>
  <si>
    <t>Onemannifrez@gmail.com</t>
  </si>
  <si>
    <t>OWUSU BRIGHT</t>
  </si>
  <si>
    <t>owusubright.94@gmail.com</t>
  </si>
  <si>
    <t>OWUSU ALFRED</t>
  </si>
  <si>
    <t>kgyasi29@yahoo.co.uk</t>
  </si>
  <si>
    <t>OWARE PRINCE</t>
  </si>
  <si>
    <t>barimawuah@yahoo.com</t>
  </si>
  <si>
    <t>BOATENG SETH</t>
  </si>
  <si>
    <t>sethkboateng48@gmail.com</t>
  </si>
  <si>
    <t>HANSON AMISSAH</t>
  </si>
  <si>
    <t>hansonea9@gmail.com</t>
  </si>
  <si>
    <t>AWUAH MICHAEL</t>
  </si>
  <si>
    <t>awuahmiki1984@gmail.com</t>
  </si>
  <si>
    <t>AMOH EBENEZER</t>
  </si>
  <si>
    <t>eamoh6770@gmail.com</t>
  </si>
  <si>
    <t>ATAKORAH BOATENG</t>
  </si>
  <si>
    <t>atakorahboateng@gmail.com</t>
  </si>
  <si>
    <t>MENSAH ABLUDO WISDOM</t>
  </si>
  <si>
    <t>wmensahabludo@gmail.com</t>
  </si>
  <si>
    <t>TETTEY BISMARK</t>
  </si>
  <si>
    <t>tetteybismark8@gmail.com</t>
  </si>
  <si>
    <t>NYARKO ISAAC</t>
  </si>
  <si>
    <t>adinkra7997@gmail.com</t>
  </si>
  <si>
    <t>ADAZABRA SIMON</t>
  </si>
  <si>
    <t>simonazubire@gmail.com</t>
  </si>
  <si>
    <t>HELIVI ELIZABETH</t>
  </si>
  <si>
    <t>helivielizabeth1@gmail.com</t>
  </si>
  <si>
    <t>WILLIAM ACQUAH</t>
  </si>
  <si>
    <t>acwillie@gmail.com</t>
  </si>
  <si>
    <t>MAXWELL ASENTE</t>
  </si>
  <si>
    <t>otsibukwadwoasantefiga@gmail.com</t>
  </si>
  <si>
    <t xml:space="preserve">BLAY EDWARD </t>
  </si>
  <si>
    <t>ekb2020preach@gmail.com</t>
  </si>
  <si>
    <t>EASTERN</t>
  </si>
  <si>
    <t>3A</t>
  </si>
  <si>
    <t>NUWORBOR  DIVINE   SETH</t>
  </si>
  <si>
    <t>sethnuworbor@gmail.com</t>
  </si>
  <si>
    <t>GAFLI   JULIUS   CAESAR</t>
  </si>
  <si>
    <t>blakczar8@gmail.com</t>
  </si>
  <si>
    <t>abbeyrichard66@gmail.com</t>
  </si>
  <si>
    <t>DOGBE    PASCHAL    KWODJO</t>
  </si>
  <si>
    <t>kpdogbe@st.ug.edu.gh</t>
  </si>
  <si>
    <t>FRIMPONG   NICHOLAS    YAW</t>
  </si>
  <si>
    <t>nickfrim43@gmail.com</t>
  </si>
  <si>
    <t>KENNEY    EMELIA</t>
  </si>
  <si>
    <t>kenneyemelia0@gmail.com</t>
  </si>
  <si>
    <t>DONKOR  SANDRA</t>
  </si>
  <si>
    <t>sandradonkor1383@gmail.com</t>
  </si>
  <si>
    <t>BOATENG  ELVIS   OHEMENG</t>
  </si>
  <si>
    <t>ohemeng.elvis483@icloud.com</t>
  </si>
  <si>
    <t>TENKOR  AMA    ABEATRICE NANA AFIA</t>
  </si>
  <si>
    <t>nanaafiatenkoramaa@gmail.com</t>
  </si>
  <si>
    <t>OFFEI   STEPHEN   TEYE</t>
  </si>
  <si>
    <t>offeistephen1@gmail.com</t>
  </si>
  <si>
    <t>KWAKU    BRIGHT</t>
  </si>
  <si>
    <t>britekb01@gmail.com</t>
  </si>
  <si>
    <t>KESSE   FOSTER    YEBOAH</t>
  </si>
  <si>
    <t>fostey1987@gmail.com</t>
  </si>
  <si>
    <t>AHIADU   SIMON</t>
  </si>
  <si>
    <t>simon2pm2@gmail.com</t>
  </si>
  <si>
    <t>QUARTEY     KWARTEI     NII</t>
  </si>
  <si>
    <t>quarteynii3@gmail.com</t>
  </si>
  <si>
    <t>OBENG     SAMUEL</t>
  </si>
  <si>
    <t>obsayy90@gmail.com</t>
  </si>
  <si>
    <t>APRAKU   GLORIA   APARLOUIS</t>
  </si>
  <si>
    <t>aprakuga@gmail.com</t>
  </si>
  <si>
    <t>GADRI       BLESS</t>
  </si>
  <si>
    <t>gadribless1@gmail.com</t>
  </si>
  <si>
    <t>OSABUTEY      SIMON     KWAME</t>
  </si>
  <si>
    <t>creztsimons@gmail.com</t>
  </si>
  <si>
    <t>BOADI    GABRIEL    KWAME</t>
  </si>
  <si>
    <t>gabriel.boadi@yahoo.com</t>
  </si>
  <si>
    <t>TWENEBOA GYASI   SHADRACK</t>
  </si>
  <si>
    <t>kgyasinana0@gmail.com</t>
  </si>
  <si>
    <t>ODAME   ANDREWS</t>
  </si>
  <si>
    <t>odameandy8989@gmail.com</t>
  </si>
  <si>
    <t>DWAMENA  AMOAH  DIVINE   SETH</t>
  </si>
  <si>
    <t>amoahsnr@gmail.com</t>
  </si>
  <si>
    <t>OBENG    GEORGE</t>
  </si>
  <si>
    <t>kwamegeorge73@gmail.com</t>
  </si>
  <si>
    <t>OWUSU   EUGENE   OSI</t>
  </si>
  <si>
    <t>owususirprime@gmail.com</t>
  </si>
  <si>
    <t>OBIER      JACOB     KOFI</t>
  </si>
  <si>
    <t>jacobkofiobier@gmail.com</t>
  </si>
  <si>
    <t>dumsperospiro03@gmail.com</t>
  </si>
  <si>
    <t>ASSAH  PROSPER   ASAMOAH</t>
  </si>
  <si>
    <t>articleprosper4u@gmail.com</t>
  </si>
  <si>
    <t>PAUL   AWUAH</t>
  </si>
  <si>
    <t>paul.awuah@st.vvu.edu.gh</t>
  </si>
  <si>
    <t xml:space="preserve"> Quarshie Solomon  Kwame</t>
  </si>
  <si>
    <t>solomonq9060@gmail.com</t>
  </si>
  <si>
    <t xml:space="preserve"> HORVEY  ISAAC</t>
  </si>
  <si>
    <t>isaacbrew53@gmail.com</t>
  </si>
  <si>
    <t>FANTEAKWA SOUTH (OSINO)</t>
  </si>
  <si>
    <t>3C</t>
  </si>
  <si>
    <t>YEKINI NAJIMU</t>
  </si>
  <si>
    <t>najimshola77@gmail.com</t>
  </si>
  <si>
    <t>BONAH SYLVIA</t>
  </si>
  <si>
    <t>sylviabonah@gmail.com</t>
  </si>
  <si>
    <t>ANIM RICHARD</t>
  </si>
  <si>
    <t>valleybrown0090@gmail.com</t>
  </si>
  <si>
    <t>OBENG SAMUEL</t>
  </si>
  <si>
    <t>obeng84samuel@gmail.com</t>
  </si>
  <si>
    <t>DADZIE BELMOND CHARLES</t>
  </si>
  <si>
    <t>bellymond@yahoo.com</t>
  </si>
  <si>
    <t>ADI GIDEON</t>
  </si>
  <si>
    <t>adigideon@yahoo.com</t>
  </si>
  <si>
    <t>OWARE ISAAC</t>
  </si>
  <si>
    <t>owareike1985@gmail.com</t>
  </si>
  <si>
    <t>DAMPARI JUSTICE AYIM</t>
  </si>
  <si>
    <t>damparejustice4@gmail.com</t>
  </si>
  <si>
    <t>OPPONG PRINCE AMOAKO</t>
  </si>
  <si>
    <t>oppongprince47@gmail.com</t>
  </si>
  <si>
    <t>LEMANN IBRAHIM</t>
  </si>
  <si>
    <t>ibrahimlemann38@gmail.com</t>
  </si>
  <si>
    <t>AMANDU RICHMOND KWASI</t>
  </si>
  <si>
    <t>richyamandu@gmail.com</t>
  </si>
  <si>
    <t>AMPOMAH-BOATENG SAMUEL</t>
  </si>
  <si>
    <t>samaboat22@gmail.com</t>
  </si>
  <si>
    <t>RICHARD APEADU</t>
  </si>
  <si>
    <t>stixkids@gmail.com</t>
  </si>
  <si>
    <t>FANTEAKWA NORTH (BEGORO)</t>
  </si>
  <si>
    <t>ATTUAH STEPHEN SAKYI</t>
  </si>
  <si>
    <t>attuahsakyionline@gmail.com</t>
  </si>
  <si>
    <t>ADU-GYAMFI EMMANUEL ELORM</t>
  </si>
  <si>
    <t>emmadufi67@gmail.com</t>
  </si>
  <si>
    <t>OFFEH ABIGAIL OBEMAH</t>
  </si>
  <si>
    <t>obemahabigail82@gmail.com</t>
  </si>
  <si>
    <t>ASOMANING AFUM KWAKU</t>
  </si>
  <si>
    <t>inrisddebest@gmail.com</t>
  </si>
  <si>
    <t>NDO SAMPSON KWASI</t>
  </si>
  <si>
    <t>kwasindo27@gmail.com</t>
  </si>
  <si>
    <t>OSEI HAYFORD ABOAGYE</t>
  </si>
  <si>
    <t>aboagyedostie@gmail.com</t>
  </si>
  <si>
    <t>MAAKPE ETHEL SHEILA</t>
  </si>
  <si>
    <t>ethel720@gmail.com</t>
  </si>
  <si>
    <t>ASAMOAH ENOCK</t>
  </si>
  <si>
    <t>sirenock11@gmail.com</t>
  </si>
  <si>
    <t>AGYEKUM SAMUEL</t>
  </si>
  <si>
    <t>sockoearl@gmail.com</t>
  </si>
  <si>
    <t>ANNAN FRANCIS KOFI</t>
  </si>
  <si>
    <t>kofi2kofi@gmail.com</t>
  </si>
  <si>
    <t>LAWER MICHAEL</t>
  </si>
  <si>
    <t>miclawerr@gmail.com</t>
  </si>
  <si>
    <t>TEYE GABRIEL</t>
  </si>
  <si>
    <t>smithgabby832@gmail.com</t>
  </si>
  <si>
    <t>AMENYO DAVID KWAME</t>
  </si>
  <si>
    <t>davidamenyo561@gmail.com</t>
  </si>
  <si>
    <t>DARKOA JOANA</t>
  </si>
  <si>
    <t>joannadarkoa@gmail.com</t>
  </si>
  <si>
    <t>HARLEY FELICIA</t>
  </si>
  <si>
    <t>harleyfelicia9@gmail.com</t>
  </si>
  <si>
    <t>ADAMS ZACHARIA</t>
  </si>
  <si>
    <t>adams.zacharia1@gmail.com</t>
  </si>
  <si>
    <t>KYEI JOYCE TERBI</t>
  </si>
  <si>
    <t>jpycekyei23@gmail.com</t>
  </si>
  <si>
    <t>OWUSU DANIEL</t>
  </si>
  <si>
    <t>danielmells4@gmail.com</t>
  </si>
  <si>
    <t>EKUTOR MAXWELL</t>
  </si>
  <si>
    <t>mekutor2017@gmail.com</t>
  </si>
  <si>
    <t>3 F</t>
  </si>
  <si>
    <t>AMENUKU MAWUDOR KWAO</t>
  </si>
  <si>
    <t>mawudoramenuku@gmail.com</t>
  </si>
  <si>
    <t>0209859810</t>
  </si>
  <si>
    <t xml:space="preserve">COSMOS SAMAH </t>
  </si>
  <si>
    <t>cosmossamah@gmail.com</t>
  </si>
  <si>
    <t>0208989802</t>
  </si>
  <si>
    <t>Godfred Kwasi Yesuvi Vudugah</t>
  </si>
  <si>
    <t>gvudugah@yahoo.com</t>
  </si>
  <si>
    <t>0202411948</t>
  </si>
  <si>
    <t>Western 3</t>
  </si>
  <si>
    <t xml:space="preserve">Samuel Kofitse Amenyo </t>
  </si>
  <si>
    <t>askwofo@gmail.com</t>
  </si>
  <si>
    <t>0243374214</t>
  </si>
  <si>
    <t>Socrates Animako</t>
  </si>
  <si>
    <t>animakosocrates97@gmail.com</t>
  </si>
  <si>
    <t>0249657743</t>
  </si>
  <si>
    <t>HENRY OFORI-ADJEI</t>
  </si>
  <si>
    <t>oforiadjeihenry.hoa@gmail.com</t>
  </si>
  <si>
    <t>0202310330</t>
  </si>
  <si>
    <t>Wisdom Ego Tsogbe</t>
  </si>
  <si>
    <t>wisdomego9@gmail.com</t>
  </si>
  <si>
    <t>0245831439</t>
  </si>
  <si>
    <t>AUGUSTINE APPIAH KOFI</t>
  </si>
  <si>
    <t>papstiino@gmail.com</t>
  </si>
  <si>
    <t>0242365970</t>
  </si>
  <si>
    <t>Francis Dika</t>
  </si>
  <si>
    <t>dikabonsuf@yahoo.com</t>
  </si>
  <si>
    <t>0209018906</t>
  </si>
  <si>
    <t>Jacob Adiabah</t>
  </si>
  <si>
    <t>adiabahjacob@gmail.com</t>
  </si>
  <si>
    <t>0208889900</t>
  </si>
  <si>
    <t>KWAHU WEST MUNICIPAL (NKAWKAW)</t>
  </si>
  <si>
    <t>Joseph Amofah</t>
  </si>
  <si>
    <t>joeamofah12@gmail.com</t>
  </si>
  <si>
    <t>0542355659</t>
  </si>
  <si>
    <t>PHILEMON AFUTOR</t>
  </si>
  <si>
    <t>afutorphilemon@gmail.com</t>
  </si>
  <si>
    <t>0246222761</t>
  </si>
  <si>
    <t>Prince Nkansah</t>
  </si>
  <si>
    <t>nanankansahone@gmail.com</t>
  </si>
  <si>
    <t>0206069072</t>
  </si>
  <si>
    <t xml:space="preserve">SYLVESTER ABOAGYE </t>
  </si>
  <si>
    <t>mrdarlingfee@gmail.com</t>
  </si>
  <si>
    <t>0505074849</t>
  </si>
  <si>
    <t xml:space="preserve">Asamoah Addo Samuel </t>
  </si>
  <si>
    <t>asamoahaddo.mister@gmail.com</t>
  </si>
  <si>
    <t>0557420409</t>
  </si>
  <si>
    <t>Emmanuel Tettey</t>
  </si>
  <si>
    <t>emmatettey88@gmail.com</t>
  </si>
  <si>
    <t>0546252154</t>
  </si>
  <si>
    <t>Kofi Innocent Adanya</t>
  </si>
  <si>
    <t>innocentsnr1@yahoo.com</t>
  </si>
  <si>
    <t>0245140300</t>
  </si>
  <si>
    <t>JACOB MENSAH</t>
  </si>
  <si>
    <t>jakemensah83@gmail.com</t>
  </si>
  <si>
    <t>0248266656</t>
  </si>
  <si>
    <t>George Dwamena Ohenebeng</t>
  </si>
  <si>
    <t>urskar2004@yahoo.com</t>
  </si>
  <si>
    <t>0243709471</t>
  </si>
  <si>
    <t>David Antwi Asomani</t>
  </si>
  <si>
    <t>antwidasomani@yahoo.com</t>
  </si>
  <si>
    <t>0248012481</t>
  </si>
  <si>
    <t>EDMOND DANKWA NYANTAKYI</t>
  </si>
  <si>
    <t>edmonddankwa@yahoo.com</t>
  </si>
  <si>
    <t>0247300608</t>
  </si>
  <si>
    <t xml:space="preserve">Ernest Kankam </t>
  </si>
  <si>
    <t>kankamernest@gmail.com</t>
  </si>
  <si>
    <t>0246448002</t>
  </si>
  <si>
    <t>ENOCH KOOMSON</t>
  </si>
  <si>
    <t>enochkoomson1702@gmail.com</t>
  </si>
  <si>
    <t>0549210809</t>
  </si>
  <si>
    <t>KWAME ONWONA-SIMPE</t>
  </si>
  <si>
    <t>engineer.simpe@yahoo.com</t>
  </si>
  <si>
    <t>0542801293</t>
  </si>
  <si>
    <t>FOLI BOSOU</t>
  </si>
  <si>
    <t>nickfoli98@gmail.com</t>
  </si>
  <si>
    <t>0207267178</t>
  </si>
  <si>
    <t>BENJAMIN ODAITEY</t>
  </si>
  <si>
    <t>benoglory@gmail.com</t>
  </si>
  <si>
    <t>0266199729</t>
  </si>
  <si>
    <t>JERRY CARL DEKU</t>
  </si>
  <si>
    <t>jerrycarld@gmail.com</t>
  </si>
  <si>
    <t>0246625028</t>
  </si>
  <si>
    <t>Lawrence Opoku</t>
  </si>
  <si>
    <t>darkwahopoku98@gmail.com</t>
  </si>
  <si>
    <t>0544230775</t>
  </si>
  <si>
    <t xml:space="preserve">Michael Baidoo </t>
  </si>
  <si>
    <t>micbaidoo@gmail.com</t>
  </si>
  <si>
    <t>0207282829</t>
  </si>
  <si>
    <t>EUNICE AHENE ODURO</t>
  </si>
  <si>
    <t>oduroeuniceaddo@gmail.com</t>
  </si>
  <si>
    <t>0245020055</t>
  </si>
  <si>
    <t>Susana Oye Kissiedu</t>
  </si>
  <si>
    <t>oyekiss@yahoo.com</t>
  </si>
  <si>
    <t>0249823072</t>
  </si>
  <si>
    <t>OSEI MIRANDA ASANTEWAA</t>
  </si>
  <si>
    <t>mirandaasantewaaosei@gmail.com</t>
  </si>
  <si>
    <t>0246182401</t>
  </si>
  <si>
    <t>Abraham Dankwah</t>
  </si>
  <si>
    <t>dankwaha1@gmail.com</t>
  </si>
  <si>
    <t>0241997310</t>
  </si>
  <si>
    <t xml:space="preserve">PHILIP ADDO </t>
  </si>
  <si>
    <t>philadogh@yahoo.com</t>
  </si>
  <si>
    <t>0545819846</t>
  </si>
  <si>
    <t>Godfred Armah Amissah</t>
  </si>
  <si>
    <t>coolterfred@gmail.com</t>
  </si>
  <si>
    <t>0242521582</t>
  </si>
  <si>
    <t>Edmond Twumasi-Barnes</t>
  </si>
  <si>
    <t>eddbarnes91@gmail.com</t>
  </si>
  <si>
    <t>0544612266</t>
  </si>
  <si>
    <t>Eastern</t>
  </si>
  <si>
    <t>KWAHU SOUTH</t>
  </si>
  <si>
    <t>3E</t>
  </si>
  <si>
    <t>AGYAPOMAA REGINA</t>
  </si>
  <si>
    <t>agyapomaaregina1@yahoo.com</t>
  </si>
  <si>
    <t>DADZIE GEORGE FIANKO</t>
  </si>
  <si>
    <t>dadziegeorge1122@gmail.com</t>
  </si>
  <si>
    <t>DERIZIE GEORGE DANKA</t>
  </si>
  <si>
    <t>djgosshh@yahoo.com</t>
  </si>
  <si>
    <t>TWUM ANTWI EMMANUELLA ADWOA</t>
  </si>
  <si>
    <t>eatwum@st.ug.edu.gh</t>
  </si>
  <si>
    <t>BOADU-DANKWA EMMANUEL</t>
  </si>
  <si>
    <t>emmaboadu2017@gmail.com</t>
  </si>
  <si>
    <t>AFOSAH EMMANUEL</t>
  </si>
  <si>
    <t>emmanuelafosah100@gmail.com</t>
  </si>
  <si>
    <t>ASIEDU DAVIS</t>
  </si>
  <si>
    <t>rufusdav.ad@gmail.com</t>
  </si>
  <si>
    <t>SEY BARTHOLOMEW</t>
  </si>
  <si>
    <t>sayipatrick@gmail.com</t>
  </si>
  <si>
    <t>KUMI BENJAMIN AGYEI</t>
  </si>
  <si>
    <t>agyeibenjamin76@gmail.com</t>
  </si>
  <si>
    <t>AMOFAH ISAAC</t>
  </si>
  <si>
    <t>amofahisaac@gmail.com</t>
  </si>
  <si>
    <t>AWUAH DANIEL MARFO</t>
  </si>
  <si>
    <t>danmarfo@rocketmail.com</t>
  </si>
  <si>
    <t>OPOKU RICHARD</t>
  </si>
  <si>
    <t>giftydankwa120@gmail.com</t>
  </si>
  <si>
    <t>ODAME ISAAC</t>
  </si>
  <si>
    <t>ike.ofosu23@gmail.com</t>
  </si>
  <si>
    <t>ADDO ENOCH FOKUO</t>
  </si>
  <si>
    <t>imrealnfocus@yandex.com</t>
  </si>
  <si>
    <t>NTEM DESMOND KOFI</t>
  </si>
  <si>
    <t>ntemprime@gmail.com</t>
  </si>
  <si>
    <t>AGBAH REJOICE AFIA</t>
  </si>
  <si>
    <t>rejoyagah@gmail.com</t>
  </si>
  <si>
    <t>TENKORANG RITA OPOKUAH</t>
  </si>
  <si>
    <t>ritatenkorang59@gmail.com</t>
  </si>
  <si>
    <t>OBENG HENRY</t>
  </si>
  <si>
    <t>sirhoa1@gmail.com</t>
  </si>
  <si>
    <t xml:space="preserve">KWAHU EAST </t>
  </si>
  <si>
    <t>DACOSTA YAW AMOAKO</t>
  </si>
  <si>
    <t>realowner69@gmail.com</t>
  </si>
  <si>
    <t>RICHMOND BOAMAH AGYEI</t>
  </si>
  <si>
    <t>greatrichagye102@gmail.com</t>
  </si>
  <si>
    <t>ASIEDU PRINCE</t>
  </si>
  <si>
    <t>vigourasiedu@yahoo.com</t>
  </si>
  <si>
    <t>GIFTY AGYEIWAA OWUSU</t>
  </si>
  <si>
    <t>owusugiftyagyeiwaa@gmail.com</t>
  </si>
  <si>
    <t>AMMA AGYEIWAA</t>
  </si>
  <si>
    <t>defiamma@ymail.com</t>
  </si>
  <si>
    <t>PRINCE AFARI BOAFO</t>
  </si>
  <si>
    <t>princemills44@gmail.com</t>
  </si>
  <si>
    <t>ERNEST TAWIAH AMOAKO</t>
  </si>
  <si>
    <t>lordlitotes2001@yahoo.com</t>
  </si>
  <si>
    <t>AUGUSTINE JNR GHADAH</t>
  </si>
  <si>
    <t>gadalaxy@gmail.com</t>
  </si>
  <si>
    <t>YAW KESSE OWUSU</t>
  </si>
  <si>
    <t>yawkesseowusu@gmail.com</t>
  </si>
  <si>
    <t>THOMAS ABAFUM</t>
  </si>
  <si>
    <t>abafum.thomas@gmail.com</t>
  </si>
  <si>
    <t>STANLEY ARCHER ATUBRAH</t>
  </si>
  <si>
    <t>archerfafali13@gmail.com</t>
  </si>
  <si>
    <t>EVANS ANSONG KATTAH</t>
  </si>
  <si>
    <t>evanskattahA1@yandex.com</t>
  </si>
  <si>
    <t>ANTIPAS VADJE</t>
  </si>
  <si>
    <t>antivadjes@yahoo.com</t>
  </si>
  <si>
    <t>DICKSON FRIMPONG OSAFO</t>
  </si>
  <si>
    <t>nhyirabakwadwodicksonv@gmail.com</t>
  </si>
  <si>
    <t>RAYMOND COMMODORE</t>
  </si>
  <si>
    <t>raymond.commodore@gmail.com</t>
  </si>
  <si>
    <t>DAVID YAW AFRIFA MENSAH</t>
  </si>
  <si>
    <t>daymensah@gmail.com</t>
  </si>
  <si>
    <t>WILLIAM SEFAH WIAFE</t>
  </si>
  <si>
    <t>wsefah@gmail.com</t>
  </si>
  <si>
    <t>EMMANUEL BOTCHWEY</t>
  </si>
  <si>
    <t>emmanuel.botchwey@yahoo.com</t>
  </si>
  <si>
    <t>BRIGHT MAWULI EDRO</t>
  </si>
  <si>
    <t>edrobright@gmail.com</t>
  </si>
  <si>
    <t>OPOKU DOUGLAS DARKO</t>
  </si>
  <si>
    <t>obadwemma@gmail.com</t>
  </si>
  <si>
    <t>ATIWA WEST</t>
  </si>
  <si>
    <t>ATIWA EAST</t>
  </si>
  <si>
    <t>ARTHU   RAIKINS     NICHOLAS</t>
  </si>
  <si>
    <t>ATIWA  WEST</t>
  </si>
  <si>
    <t>ATIWA  EAST</t>
  </si>
  <si>
    <t>ATIWA   WEST</t>
  </si>
  <si>
    <t>ATIWA   EAST</t>
  </si>
  <si>
    <t>ABBEY RICHARD   PAA</t>
  </si>
  <si>
    <t>NT</t>
  </si>
  <si>
    <t>AGYAPONG EMMANUEL</t>
  </si>
  <si>
    <t>agyamanu57@gmail.com</t>
  </si>
  <si>
    <t>Amoah Danso Micheal</t>
  </si>
  <si>
    <t>amoahdansomichael@gmail.com</t>
  </si>
  <si>
    <t>Osei Seth</t>
  </si>
  <si>
    <t>koosei2303@gmail.com</t>
  </si>
  <si>
    <t>Abuakwa North</t>
  </si>
  <si>
    <t>Maxwell Gyimah (NT)</t>
  </si>
  <si>
    <t>info.gm83@gmail.com</t>
  </si>
  <si>
    <t>Asuogyaman</t>
  </si>
  <si>
    <t>RICHARD TEYE (NT)</t>
  </si>
  <si>
    <t>zintobaby30@gmail.com</t>
  </si>
  <si>
    <t>New Juaben North</t>
  </si>
  <si>
    <t xml:space="preserve">ADDAE EBENEZER </t>
  </si>
  <si>
    <t>kdada1601@gmail.com</t>
  </si>
  <si>
    <t>0243720904</t>
  </si>
  <si>
    <t>Kwahu West Municipal</t>
  </si>
  <si>
    <t>Abubakar Ali</t>
  </si>
  <si>
    <t>hisboniface@gmail.com</t>
  </si>
  <si>
    <t>0547127696</t>
  </si>
  <si>
    <t xml:space="preserve">Eastern </t>
  </si>
  <si>
    <t xml:space="preserve">Lower Manya Krobo Municipal </t>
  </si>
  <si>
    <t xml:space="preserve">Odonkor Jacob Ammanor </t>
  </si>
  <si>
    <t>jakeodka@gmail.com</t>
  </si>
  <si>
    <t>0242501444</t>
  </si>
  <si>
    <t>FRANK DANKWA</t>
  </si>
  <si>
    <t>debraayou@gmail.com</t>
  </si>
  <si>
    <t>PANYANG BODONG</t>
  </si>
  <si>
    <t>bless.panyangss@gmail.com</t>
  </si>
  <si>
    <t xml:space="preserve">FRIMPONG-MANSO KWAME (NATIONAL TRAINER) (LEAD) </t>
  </si>
  <si>
    <t xml:space="preserve">AYIKUNU JOHN (NATIONAL TRAINER) (LEAD) </t>
  </si>
  <si>
    <t xml:space="preserve"> FRANK KWADJO ASANTE (NATIONAL TRAINER) (LEAD) </t>
  </si>
  <si>
    <t>franciskloh13@gmail.com</t>
  </si>
  <si>
    <t>KLOH FRANCIS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</si>
</sst>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* #,##0.00_-;\-* #,##0.00_-;_-* &quot;-&quot;??_-;_-@_-"/>
    <numFmt numFmtId="165" formatCode="0000000000"/>
    <numFmt numFmtId="166" formatCode="_-* #,##0_-;\-* #,##0_-;_-* &quot;-&quot;??_-;_-@"/>
    <numFmt numFmtId="167" formatCode="_-* #,##0.0_-;\-* #,##0.0_-;_-* &quot;-&quot;??_-;_-@"/>
    <numFmt numFmtId="168" formatCode="_-* #,##0_-;\-* #,##0_-;_-* &quot;-&quot;??_-;_-@_-"/>
  </numFmts>
  <fonts count="47"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rgb="FF000000"/>
      <name val="Book Antiqua"/>
      <family val="1"/>
    </font>
    <font>
      <sz val="10"/>
      <color rgb="FF000000"/>
      <name val="Century Gothic"/>
      <family val="2"/>
    </font>
    <font>
      <sz val="10"/>
      <color theme="1"/>
      <name val="Century Gothic"/>
      <family val="2"/>
    </font>
    <font>
      <u/>
      <sz val="11"/>
      <color rgb="FF0563C1"/>
      <name val="Calibri"/>
      <family val="2"/>
      <scheme val="minor"/>
    </font>
    <font>
      <sz val="12"/>
      <color rgb="FF000000"/>
      <name val="Docs-Book Antiqua"/>
    </font>
    <font>
      <sz val="12"/>
      <color rgb="FF000000"/>
      <name val="Tahoma"/>
      <family val="2"/>
    </font>
    <font>
      <sz val="11"/>
      <color rgb="FF000000"/>
      <name val="Calibri"/>
      <family val="2"/>
      <scheme val="minor"/>
    </font>
    <font>
      <u/>
      <sz val="11"/>
      <color rgb="FF0563C1"/>
      <name val="Calibri"/>
      <family val="2"/>
    </font>
    <font>
      <b/>
      <sz val="11"/>
      <color rgb="FF000000"/>
      <name val="Calibri"/>
      <family val="2"/>
    </font>
    <font>
      <b/>
      <sz val="8"/>
      <color rgb="FF0A0101"/>
      <name val="Arial"/>
      <family val="2"/>
    </font>
    <font>
      <sz val="11"/>
      <color rgb="FF000000"/>
      <name val="Book Antiqua"/>
      <family val="1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2"/>
      <color theme="1"/>
      <name val="Cambria"/>
      <family val="1"/>
    </font>
    <font>
      <sz val="10"/>
      <color theme="1"/>
      <name val="Cambria"/>
      <family val="1"/>
    </font>
    <font>
      <b/>
      <sz val="10"/>
      <color theme="1"/>
      <name val="Cambria"/>
      <family val="1"/>
    </font>
    <font>
      <sz val="12"/>
      <color rgb="FF000000"/>
      <name val="Cambria"/>
      <family val="1"/>
    </font>
    <font>
      <sz val="11"/>
      <color rgb="FF000000"/>
      <name val="Cambria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FF0000"/>
      <name val="Times New Roman"/>
      <family val="1"/>
    </font>
    <font>
      <sz val="11"/>
      <color rgb="FFFF0000"/>
      <name val="Calibri"/>
      <family val="2"/>
    </font>
    <font>
      <sz val="11"/>
      <color theme="1"/>
      <name val="Tahoma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mbria"/>
      <family val="1"/>
    </font>
    <font>
      <b/>
      <sz val="11"/>
      <color theme="1"/>
      <name val="Calibri"/>
      <family val="2"/>
      <scheme val="minor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1"/>
      <name val="Calibri"/>
      <family val="2"/>
      <scheme val="minor"/>
    </font>
    <font>
      <sz val="11"/>
      <name val="Calibri"/>
      <family val="2"/>
    </font>
    <font>
      <sz val="10"/>
      <name val="Times New Roman"/>
      <family val="1"/>
    </font>
  </fonts>
  <fills count="22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rgb="FF00B050"/>
      </patternFill>
    </fill>
    <fill>
      <patternFill patternType="solid">
        <fgColor rgb="FFC55A11"/>
        <bgColor rgb="FFC55A11"/>
      </patternFill>
    </fill>
    <fill>
      <patternFill patternType="solid">
        <fgColor rgb="FFFFFF00"/>
        <bgColor rgb="FFFFFF00"/>
      </patternFill>
    </fill>
    <fill>
      <patternFill patternType="solid">
        <fgColor rgb="FF7030A0"/>
        <bgColor rgb="FF7030A0"/>
      </patternFill>
    </fill>
    <fill>
      <patternFill patternType="solid">
        <fgColor rgb="FF00B0F0"/>
        <bgColor rgb="FF00B0F0"/>
      </patternFill>
    </fill>
    <fill>
      <patternFill patternType="solid">
        <fgColor theme="0"/>
        <bgColor theme="9"/>
      </patternFill>
    </fill>
    <fill>
      <patternFill patternType="solid">
        <fgColor theme="0"/>
        <bgColor rgb="FF70AD47"/>
      </patternFill>
    </fill>
    <fill>
      <patternFill patternType="solid">
        <fgColor rgb="FFFF0000"/>
        <bgColor rgb="FF00B050"/>
      </patternFill>
    </fill>
    <fill>
      <patternFill patternType="solid">
        <fgColor rgb="FFFF0000"/>
        <bgColor rgb="FFC55A11"/>
      </patternFill>
    </fill>
    <fill>
      <patternFill patternType="solid">
        <fgColor rgb="FFFF0000"/>
        <bgColor rgb="FF00B0F0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rgb="FF7030A0"/>
      </patternFill>
    </fill>
  </fills>
  <borders count="8">
    <border>
      <left/>
      <right/>
      <top/>
      <bottom/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3">
    <xf numFmtId="0" fontId="0" fillId="0" borderId="0"/>
    <xf numFmtId="164" fontId="9" fillId="0" borderId="0" applyFont="0" applyFill="0" applyBorder="0" applyAlignment="0" applyProtection="0"/>
    <xf numFmtId="0" fontId="21" fillId="0" borderId="0" applyNumberFormat="0" applyFill="0" applyBorder="0" applyAlignment="0" applyProtection="0"/>
  </cellStyleXfs>
  <cellXfs count="292">
    <xf numFmtId="0" fontId="0" fillId="0" borderId="0" xfId="0"/>
    <xf numFmtId="0" fontId="2" fillId="0" borderId="0" xfId="0" applyFont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3" fillId="3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2" borderId="0" xfId="0" applyFont="1" applyFill="1" applyAlignment="1"/>
    <xf numFmtId="0" fontId="2" fillId="0" borderId="0" xfId="0" applyFont="1" applyAlignment="1"/>
    <xf numFmtId="0" fontId="2" fillId="2" borderId="0" xfId="0" applyFont="1" applyFill="1" applyAlignment="1"/>
    <xf numFmtId="0" fontId="2" fillId="3" borderId="0" xfId="0" applyFont="1" applyFill="1" applyAlignment="1"/>
    <xf numFmtId="0" fontId="2" fillId="4" borderId="0" xfId="0" applyFont="1" applyFill="1" applyAlignment="1"/>
    <xf numFmtId="0" fontId="2" fillId="5" borderId="0" xfId="0" applyFont="1" applyFill="1" applyAlignment="1"/>
    <xf numFmtId="0" fontId="3" fillId="0" borderId="0" xfId="0" applyFont="1" applyAlignment="1"/>
    <xf numFmtId="0" fontId="4" fillId="6" borderId="0" xfId="0" applyFont="1" applyFill="1" applyAlignment="1"/>
    <xf numFmtId="0" fontId="3" fillId="4" borderId="0" xfId="0" applyFont="1" applyFill="1" applyAlignme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4" fillId="2" borderId="0" xfId="0" applyFont="1" applyFill="1" applyAlignment="1"/>
    <xf numFmtId="0" fontId="4" fillId="3" borderId="0" xfId="0" applyFont="1" applyFill="1" applyAlignment="1"/>
    <xf numFmtId="0" fontId="4" fillId="4" borderId="0" xfId="0" applyFont="1" applyFill="1" applyAlignment="1"/>
    <xf numFmtId="0" fontId="4" fillId="5" borderId="0" xfId="0" applyFont="1" applyFill="1" applyAlignment="1"/>
    <xf numFmtId="0" fontId="5" fillId="0" borderId="0" xfId="0" applyFont="1" applyAlignment="1"/>
    <xf numFmtId="0" fontId="5" fillId="0" borderId="0" xfId="0" quotePrefix="1" applyFont="1" applyAlignment="1"/>
    <xf numFmtId="0" fontId="7" fillId="0" borderId="1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3" fillId="3" borderId="0" xfId="0" applyFont="1" applyFill="1" applyAlignment="1"/>
    <xf numFmtId="0" fontId="3" fillId="6" borderId="0" xfId="0" applyFont="1" applyFill="1" applyAlignment="1"/>
    <xf numFmtId="0" fontId="3" fillId="5" borderId="0" xfId="0" applyFont="1" applyFill="1" applyAlignment="1"/>
    <xf numFmtId="0" fontId="7" fillId="0" borderId="3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8" fillId="0" borderId="0" xfId="0" applyFont="1" applyAlignment="1"/>
    <xf numFmtId="0" fontId="7" fillId="0" borderId="5" xfId="0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3" fillId="0" borderId="0" xfId="0" applyFont="1"/>
    <xf numFmtId="0" fontId="4" fillId="0" borderId="0" xfId="0" applyFont="1" applyAlignment="1">
      <alignment wrapText="1"/>
    </xf>
    <xf numFmtId="0" fontId="3" fillId="0" borderId="0" xfId="0" applyFont="1" applyFill="1"/>
    <xf numFmtId="0" fontId="3" fillId="7" borderId="0" xfId="0" applyFont="1" applyFill="1"/>
    <xf numFmtId="0" fontId="12" fillId="0" borderId="0" xfId="0" applyFont="1" applyFill="1" applyBorder="1" applyAlignment="1">
      <alignment vertical="center" wrapText="1"/>
    </xf>
    <xf numFmtId="0" fontId="3" fillId="2" borderId="0" xfId="0" applyFont="1" applyFill="1"/>
    <xf numFmtId="0" fontId="4" fillId="0" borderId="0" xfId="0" applyFont="1" applyAlignment="1">
      <alignment horizontal="left" wrapText="1"/>
    </xf>
    <xf numFmtId="0" fontId="4" fillId="2" borderId="0" xfId="0" applyFont="1" applyFill="1" applyAlignment="1">
      <alignment wrapText="1"/>
    </xf>
    <xf numFmtId="0" fontId="20" fillId="0" borderId="0" xfId="0" applyFont="1" applyBorder="1" applyAlignment="1">
      <alignment wrapText="1"/>
    </xf>
    <xf numFmtId="0" fontId="20" fillId="8" borderId="0" xfId="0" applyFont="1" applyFill="1" applyBorder="1" applyAlignment="1">
      <alignment wrapText="1"/>
    </xf>
    <xf numFmtId="0" fontId="3" fillId="9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22" fillId="0" borderId="0" xfId="0" applyFont="1" applyAlignment="1"/>
    <xf numFmtId="0" fontId="22" fillId="0" borderId="0" xfId="0" applyFont="1" applyAlignment="1">
      <alignment horizontal="center" vertical="center"/>
    </xf>
    <xf numFmtId="0" fontId="22" fillId="0" borderId="0" xfId="0" quotePrefix="1" applyFont="1" applyAlignment="1"/>
    <xf numFmtId="0" fontId="0" fillId="0" borderId="0" xfId="0" applyAlignment="1">
      <alignment horizontal="center" vertical="center"/>
    </xf>
    <xf numFmtId="0" fontId="29" fillId="10" borderId="0" xfId="0" applyFont="1" applyFill="1" applyBorder="1"/>
    <xf numFmtId="0" fontId="29" fillId="12" borderId="0" xfId="0" applyFont="1" applyFill="1" applyBorder="1"/>
    <xf numFmtId="0" fontId="30" fillId="10" borderId="0" xfId="0" applyFont="1" applyFill="1" applyBorder="1" applyAlignment="1">
      <alignment wrapText="1"/>
    </xf>
    <xf numFmtId="0" fontId="30" fillId="11" borderId="0" xfId="0" applyFont="1" applyFill="1" applyBorder="1" applyAlignment="1">
      <alignment wrapText="1"/>
    </xf>
    <xf numFmtId="0" fontId="30" fillId="14" borderId="0" xfId="0" applyFont="1" applyFill="1" applyBorder="1" applyAlignment="1">
      <alignment wrapText="1"/>
    </xf>
    <xf numFmtId="0" fontId="30" fillId="12" borderId="0" xfId="0" applyFont="1" applyFill="1" applyBorder="1" applyAlignment="1">
      <alignment wrapText="1"/>
    </xf>
    <xf numFmtId="0" fontId="30" fillId="13" borderId="0" xfId="0" applyFont="1" applyFill="1" applyBorder="1" applyAlignment="1">
      <alignment wrapText="1"/>
    </xf>
    <xf numFmtId="0" fontId="29" fillId="11" borderId="0" xfId="0" applyFont="1" applyFill="1" applyBorder="1"/>
    <xf numFmtId="0" fontId="29" fillId="14" borderId="0" xfId="0" applyFont="1" applyFill="1" applyBorder="1"/>
    <xf numFmtId="0" fontId="29" fillId="13" borderId="0" xfId="0" applyFont="1" applyFill="1" applyBorder="1"/>
    <xf numFmtId="0" fontId="31" fillId="10" borderId="0" xfId="0" applyFont="1" applyFill="1" applyBorder="1"/>
    <xf numFmtId="0" fontId="31" fillId="11" borderId="0" xfId="0" applyFont="1" applyFill="1" applyBorder="1"/>
    <xf numFmtId="0" fontId="31" fillId="14" borderId="0" xfId="0" applyFont="1" applyFill="1" applyBorder="1"/>
    <xf numFmtId="0" fontId="31" fillId="12" borderId="0" xfId="0" applyFont="1" applyFill="1" applyBorder="1"/>
    <xf numFmtId="0" fontId="31" fillId="13" borderId="0" xfId="0" applyFont="1" applyFill="1" applyBorder="1"/>
    <xf numFmtId="0" fontId="3" fillId="0" borderId="0" xfId="0" applyFont="1" applyFill="1" applyAlignment="1">
      <alignment horizontal="center" vertical="center"/>
    </xf>
    <xf numFmtId="0" fontId="36" fillId="0" borderId="0" xfId="0" applyFont="1" applyBorder="1"/>
    <xf numFmtId="0" fontId="37" fillId="0" borderId="0" xfId="0" applyFont="1" applyBorder="1" applyAlignment="1">
      <alignment horizontal="center" vertical="center"/>
    </xf>
    <xf numFmtId="0" fontId="0" fillId="0" borderId="0" xfId="0" applyFont="1" applyBorder="1" applyAlignment="1"/>
    <xf numFmtId="0" fontId="29" fillId="0" borderId="0" xfId="0" applyFont="1" applyBorder="1" applyAlignment="1">
      <alignment horizontal="left"/>
    </xf>
    <xf numFmtId="0" fontId="29" fillId="0" borderId="0" xfId="0" applyFont="1" applyBorder="1"/>
    <xf numFmtId="0" fontId="30" fillId="0" borderId="0" xfId="0" applyFont="1" applyBorder="1" applyAlignment="1">
      <alignment horizontal="left" wrapText="1"/>
    </xf>
    <xf numFmtId="0" fontId="30" fillId="0" borderId="0" xfId="0" applyFont="1" applyBorder="1" applyAlignment="1">
      <alignment wrapText="1"/>
    </xf>
    <xf numFmtId="0" fontId="31" fillId="0" borderId="0" xfId="0" applyFont="1" applyBorder="1"/>
    <xf numFmtId="1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165" fontId="0" fillId="0" borderId="0" xfId="0" applyNumberFormat="1" applyFont="1" applyBorder="1"/>
    <xf numFmtId="0" fontId="17" fillId="0" borderId="0" xfId="0" applyFont="1" applyBorder="1"/>
    <xf numFmtId="0" fontId="32" fillId="0" borderId="0" xfId="0" applyFont="1" applyBorder="1"/>
    <xf numFmtId="165" fontId="32" fillId="0" borderId="0" xfId="0" applyNumberFormat="1" applyFont="1" applyBorder="1"/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/>
    <xf numFmtId="166" fontId="0" fillId="0" borderId="0" xfId="0" applyNumberFormat="1" applyFont="1" applyBorder="1" applyAlignment="1">
      <alignment horizontal="center"/>
    </xf>
    <xf numFmtId="167" fontId="0" fillId="0" borderId="0" xfId="0" applyNumberFormat="1" applyFont="1" applyBorder="1"/>
    <xf numFmtId="166" fontId="1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2" fillId="4" borderId="0" xfId="0" applyFont="1" applyFill="1" applyBorder="1"/>
    <xf numFmtId="0" fontId="2" fillId="5" borderId="0" xfId="0" applyFont="1" applyFill="1" applyBorder="1"/>
    <xf numFmtId="0" fontId="2" fillId="0" borderId="0" xfId="0" applyFont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3" fillId="2" borderId="0" xfId="0" applyFont="1" applyFill="1" applyBorder="1" applyAlignment="1"/>
    <xf numFmtId="0" fontId="3" fillId="3" borderId="0" xfId="0" applyFont="1" applyFill="1" applyBorder="1" applyAlignment="1">
      <alignment horizontal="center"/>
    </xf>
    <xf numFmtId="0" fontId="4" fillId="6" borderId="0" xfId="0" applyFont="1" applyFill="1" applyBorder="1"/>
    <xf numFmtId="0" fontId="3" fillId="4" borderId="0" xfId="0" applyFont="1" applyFill="1" applyBorder="1"/>
    <xf numFmtId="0" fontId="3" fillId="5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0" fontId="4" fillId="2" borderId="0" xfId="0" applyFont="1" applyFill="1" applyBorder="1" applyAlignment="1">
      <alignment wrapText="1"/>
    </xf>
    <xf numFmtId="0" fontId="4" fillId="3" borderId="0" xfId="0" applyFont="1" applyFill="1" applyBorder="1" applyAlignment="1">
      <alignment wrapText="1"/>
    </xf>
    <xf numFmtId="0" fontId="4" fillId="6" borderId="0" xfId="0" applyFont="1" applyFill="1" applyBorder="1" applyAlignment="1">
      <alignment wrapText="1"/>
    </xf>
    <xf numFmtId="0" fontId="4" fillId="4" borderId="0" xfId="0" applyFont="1" applyFill="1" applyBorder="1" applyAlignment="1">
      <alignment wrapText="1"/>
    </xf>
    <xf numFmtId="0" fontId="4" fillId="5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right" wrapText="1"/>
    </xf>
    <xf numFmtId="0" fontId="11" fillId="0" borderId="0" xfId="0" applyFont="1" applyFill="1" applyBorder="1"/>
    <xf numFmtId="0" fontId="3" fillId="7" borderId="0" xfId="0" applyFont="1" applyFill="1" applyBorder="1"/>
    <xf numFmtId="0" fontId="2" fillId="0" borderId="0" xfId="0" applyFont="1" applyFill="1" applyBorder="1"/>
    <xf numFmtId="0" fontId="3" fillId="2" borderId="0" xfId="0" applyFont="1" applyFill="1" applyBorder="1"/>
    <xf numFmtId="0" fontId="3" fillId="3" borderId="0" xfId="0" applyFont="1" applyFill="1" applyBorder="1"/>
    <xf numFmtId="0" fontId="3" fillId="6" borderId="0" xfId="0" applyFont="1" applyFill="1" applyBorder="1"/>
    <xf numFmtId="0" fontId="3" fillId="5" borderId="0" xfId="0" applyFont="1" applyFill="1" applyBorder="1"/>
    <xf numFmtId="0" fontId="3" fillId="4" borderId="0" xfId="0" applyFont="1" applyFill="1" applyBorder="1" applyAlignment="1">
      <alignment horizontal="left"/>
    </xf>
    <xf numFmtId="0" fontId="7" fillId="0" borderId="0" xfId="0" applyFont="1" applyBorder="1" applyAlignment="1">
      <alignment wrapText="1"/>
    </xf>
    <xf numFmtId="0" fontId="0" fillId="0" borderId="0" xfId="0" applyBorder="1"/>
    <xf numFmtId="0" fontId="21" fillId="0" borderId="0" xfId="2" applyBorder="1" applyAlignment="1">
      <alignment wrapText="1"/>
    </xf>
    <xf numFmtId="0" fontId="21" fillId="8" borderId="0" xfId="2" applyFill="1" applyBorder="1" applyAlignment="1">
      <alignment wrapText="1"/>
    </xf>
    <xf numFmtId="0" fontId="36" fillId="0" borderId="0" xfId="0" applyFont="1" applyBorder="1" applyAlignment="1">
      <alignment vertical="center"/>
    </xf>
    <xf numFmtId="1" fontId="29" fillId="0" borderId="0" xfId="0" applyNumberFormat="1" applyFont="1" applyBorder="1"/>
    <xf numFmtId="1" fontId="29" fillId="13" borderId="0" xfId="0" applyNumberFormat="1" applyFont="1" applyFill="1" applyBorder="1"/>
    <xf numFmtId="0" fontId="29" fillId="7" borderId="0" xfId="0" applyFont="1" applyFill="1" applyBorder="1" applyAlignment="1">
      <alignment horizontal="left"/>
    </xf>
    <xf numFmtId="0" fontId="29" fillId="7" borderId="0" xfId="0" applyFont="1" applyFill="1" applyBorder="1"/>
    <xf numFmtId="0" fontId="0" fillId="7" borderId="0" xfId="0" applyFont="1" applyFill="1" applyBorder="1"/>
    <xf numFmtId="165" fontId="0" fillId="7" borderId="0" xfId="0" applyNumberFormat="1" applyFont="1" applyFill="1" applyBorder="1"/>
    <xf numFmtId="0" fontId="29" fillId="17" borderId="0" xfId="0" applyFont="1" applyFill="1" applyBorder="1"/>
    <xf numFmtId="0" fontId="29" fillId="18" borderId="0" xfId="0" applyFont="1" applyFill="1" applyBorder="1"/>
    <xf numFmtId="0" fontId="29" fillId="19" borderId="0" xfId="0" applyFont="1" applyFill="1" applyBorder="1"/>
    <xf numFmtId="0" fontId="29" fillId="20" borderId="0" xfId="0" applyFont="1" applyFill="1" applyBorder="1"/>
    <xf numFmtId="1" fontId="29" fillId="7" borderId="0" xfId="0" applyNumberFormat="1" applyFont="1" applyFill="1" applyBorder="1"/>
    <xf numFmtId="1" fontId="29" fillId="21" borderId="0" xfId="0" applyNumberFormat="1" applyFont="1" applyFill="1" applyBorder="1"/>
    <xf numFmtId="0" fontId="0" fillId="7" borderId="0" xfId="0" applyFont="1" applyFill="1" applyBorder="1" applyAlignment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wrapText="1"/>
    </xf>
    <xf numFmtId="0" fontId="14" fillId="0" borderId="0" xfId="0" applyFont="1" applyFill="1" applyBorder="1"/>
    <xf numFmtId="0" fontId="15" fillId="0" borderId="0" xfId="0" applyFont="1" applyFill="1" applyBorder="1"/>
    <xf numFmtId="0" fontId="16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33" fillId="0" borderId="0" xfId="0" applyFont="1" applyFill="1" applyBorder="1" applyAlignment="1">
      <alignment wrapText="1"/>
    </xf>
    <xf numFmtId="0" fontId="34" fillId="0" borderId="0" xfId="0" applyFont="1" applyFill="1" applyBorder="1"/>
    <xf numFmtId="0" fontId="34" fillId="0" borderId="0" xfId="0" applyFont="1" applyFill="1" applyBorder="1" applyAlignment="1">
      <alignment wrapText="1"/>
    </xf>
    <xf numFmtId="0" fontId="35" fillId="0" borderId="0" xfId="0" applyFont="1" applyFill="1" applyBorder="1" applyAlignment="1">
      <alignment wrapText="1"/>
    </xf>
    <xf numFmtId="1" fontId="3" fillId="0" borderId="0" xfId="0" applyNumberFormat="1" applyFont="1" applyFill="1" applyBorder="1"/>
    <xf numFmtId="1" fontId="3" fillId="5" borderId="0" xfId="0" applyNumberFormat="1" applyFont="1" applyFill="1" applyBorder="1"/>
    <xf numFmtId="1" fontId="3" fillId="0" borderId="0" xfId="0" applyNumberFormat="1" applyFont="1" applyBorder="1"/>
    <xf numFmtId="0" fontId="3" fillId="7" borderId="0" xfId="0" applyFont="1" applyFill="1" applyBorder="1" applyAlignment="1">
      <alignment horizontal="left"/>
    </xf>
    <xf numFmtId="0" fontId="10" fillId="7" borderId="0" xfId="0" applyFont="1" applyFill="1" applyBorder="1" applyAlignment="1">
      <alignment wrapText="1"/>
    </xf>
    <xf numFmtId="0" fontId="10" fillId="7" borderId="0" xfId="0" applyFont="1" applyFill="1" applyBorder="1" applyAlignment="1">
      <alignment horizontal="right" wrapText="1"/>
    </xf>
    <xf numFmtId="0" fontId="2" fillId="7" borderId="0" xfId="0" applyFont="1" applyFill="1" applyBorder="1"/>
    <xf numFmtId="1" fontId="0" fillId="0" borderId="0" xfId="0" applyNumberFormat="1" applyBorder="1"/>
    <xf numFmtId="0" fontId="20" fillId="7" borderId="0" xfId="0" applyFont="1" applyFill="1" applyBorder="1" applyAlignment="1">
      <alignment wrapText="1"/>
    </xf>
    <xf numFmtId="0" fontId="21" fillId="7" borderId="0" xfId="2" applyFill="1" applyBorder="1" applyAlignment="1">
      <alignment wrapText="1"/>
    </xf>
    <xf numFmtId="1" fontId="3" fillId="7" borderId="0" xfId="0" applyNumberFormat="1" applyFont="1" applyFill="1" applyBorder="1"/>
    <xf numFmtId="0" fontId="0" fillId="7" borderId="0" xfId="0" applyFill="1" applyBorder="1"/>
    <xf numFmtId="0" fontId="3" fillId="0" borderId="0" xfId="0" applyFont="1" applyBorder="1" applyAlignment="1"/>
    <xf numFmtId="0" fontId="3" fillId="7" borderId="0" xfId="0" applyFont="1" applyFill="1" applyBorder="1" applyAlignment="1"/>
    <xf numFmtId="0" fontId="0" fillId="0" borderId="0" xfId="0" applyBorder="1" applyAlignment="1">
      <alignment horizontal="left"/>
    </xf>
    <xf numFmtId="0" fontId="39" fillId="0" borderId="0" xfId="0" applyFont="1" applyBorder="1"/>
    <xf numFmtId="0" fontId="4" fillId="0" borderId="0" xfId="0" applyFont="1" applyBorder="1"/>
    <xf numFmtId="0" fontId="2" fillId="0" borderId="0" xfId="0" applyFont="1" applyBorder="1" applyAlignment="1"/>
    <xf numFmtId="0" fontId="2" fillId="2" borderId="0" xfId="0" applyFont="1" applyFill="1" applyBorder="1" applyAlignment="1"/>
    <xf numFmtId="0" fontId="5" fillId="0" borderId="0" xfId="0" applyFont="1" applyBorder="1" applyAlignment="1"/>
    <xf numFmtId="0" fontId="5" fillId="0" borderId="0" xfId="0" quotePrefix="1" applyFont="1" applyBorder="1" applyAlignment="1"/>
    <xf numFmtId="0" fontId="33" fillId="0" borderId="0" xfId="0" applyFont="1" applyBorder="1"/>
    <xf numFmtId="0" fontId="28" fillId="15" borderId="0" xfId="0" applyFont="1" applyFill="1" applyBorder="1" applyAlignment="1">
      <alignment horizontal="left"/>
    </xf>
    <xf numFmtId="0" fontId="28" fillId="16" borderId="0" xfId="0" applyFont="1" applyFill="1" applyBorder="1" applyAlignment="1">
      <alignment horizontal="left"/>
    </xf>
    <xf numFmtId="0" fontId="41" fillId="0" borderId="0" xfId="0" applyFont="1" applyBorder="1"/>
    <xf numFmtId="0" fontId="2" fillId="0" borderId="0" xfId="0" applyFont="1" applyBorder="1" applyAlignment="1">
      <alignment horizontal="left"/>
    </xf>
    <xf numFmtId="0" fontId="42" fillId="0" borderId="0" xfId="0" applyFont="1" applyBorder="1" applyAlignment="1">
      <alignment horizontal="left"/>
    </xf>
    <xf numFmtId="0" fontId="24" fillId="0" borderId="0" xfId="0" applyFont="1" applyBorder="1" applyAlignment="1">
      <alignment horizontal="left"/>
    </xf>
    <xf numFmtId="0" fontId="24" fillId="0" borderId="0" xfId="0" applyFont="1" applyBorder="1"/>
    <xf numFmtId="0" fontId="24" fillId="2" borderId="0" xfId="0" applyFont="1" applyFill="1" applyBorder="1" applyAlignment="1"/>
    <xf numFmtId="0" fontId="24" fillId="3" borderId="0" xfId="0" applyFont="1" applyFill="1" applyBorder="1" applyAlignment="1">
      <alignment horizontal="center"/>
    </xf>
    <xf numFmtId="0" fontId="25" fillId="6" borderId="0" xfId="0" applyFont="1" applyFill="1" applyBorder="1"/>
    <xf numFmtId="164" fontId="25" fillId="6" borderId="0" xfId="1" applyFont="1" applyFill="1" applyBorder="1"/>
    <xf numFmtId="0" fontId="24" fillId="4" borderId="0" xfId="0" applyFont="1" applyFill="1" applyBorder="1"/>
    <xf numFmtId="0" fontId="24" fillId="5" borderId="0" xfId="0" applyFont="1" applyFill="1" applyBorder="1" applyAlignment="1">
      <alignment horizontal="center"/>
    </xf>
    <xf numFmtId="164" fontId="24" fillId="0" borderId="0" xfId="1" applyFont="1" applyBorder="1"/>
    <xf numFmtId="0" fontId="25" fillId="0" borderId="0" xfId="0" applyFont="1" applyBorder="1" applyAlignment="1">
      <alignment horizontal="left" wrapText="1"/>
    </xf>
    <xf numFmtId="0" fontId="25" fillId="0" borderId="0" xfId="0" applyFont="1" applyBorder="1" applyAlignment="1">
      <alignment wrapText="1"/>
    </xf>
    <xf numFmtId="0" fontId="25" fillId="2" borderId="0" xfId="0" applyFont="1" applyFill="1" applyBorder="1" applyAlignment="1">
      <alignment wrapText="1"/>
    </xf>
    <xf numFmtId="0" fontId="25" fillId="3" borderId="0" xfId="0" applyFont="1" applyFill="1" applyBorder="1" applyAlignment="1">
      <alignment wrapText="1"/>
    </xf>
    <xf numFmtId="0" fontId="25" fillId="6" borderId="0" xfId="0" applyFont="1" applyFill="1" applyBorder="1" applyAlignment="1">
      <alignment wrapText="1"/>
    </xf>
    <xf numFmtId="164" fontId="25" fillId="6" borderId="0" xfId="1" applyFont="1" applyFill="1" applyBorder="1" applyAlignment="1">
      <alignment wrapText="1"/>
    </xf>
    <xf numFmtId="0" fontId="25" fillId="4" borderId="0" xfId="0" applyFont="1" applyFill="1" applyBorder="1" applyAlignment="1">
      <alignment wrapText="1"/>
    </xf>
    <xf numFmtId="164" fontId="25" fillId="0" borderId="0" xfId="1" applyFont="1" applyBorder="1" applyAlignment="1">
      <alignment wrapText="1"/>
    </xf>
    <xf numFmtId="0" fontId="25" fillId="5" borderId="0" xfId="0" applyFont="1" applyFill="1" applyBorder="1" applyAlignment="1">
      <alignment wrapText="1"/>
    </xf>
    <xf numFmtId="0" fontId="24" fillId="0" borderId="0" xfId="0" applyFont="1" applyBorder="1" applyAlignment="1">
      <alignment wrapText="1"/>
    </xf>
    <xf numFmtId="0" fontId="24" fillId="0" borderId="0" xfId="0" applyFont="1" applyBorder="1" applyAlignment="1">
      <alignment horizontal="center"/>
    </xf>
    <xf numFmtId="0" fontId="24" fillId="8" borderId="0" xfId="0" applyFont="1" applyFill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26" fillId="0" borderId="0" xfId="0" applyFont="1" applyBorder="1" applyAlignment="1">
      <alignment horizontal="right" wrapText="1"/>
    </xf>
    <xf numFmtId="0" fontId="24" fillId="2" borderId="0" xfId="0" applyFont="1" applyFill="1" applyBorder="1"/>
    <xf numFmtId="0" fontId="24" fillId="0" borderId="0" xfId="0" applyFont="1" applyFill="1" applyBorder="1" applyAlignment="1">
      <alignment vertical="center" wrapText="1"/>
    </xf>
    <xf numFmtId="0" fontId="24" fillId="3" borderId="0" xfId="0" applyFont="1" applyFill="1" applyBorder="1"/>
    <xf numFmtId="0" fontId="24" fillId="6" borderId="0" xfId="0" applyFont="1" applyFill="1" applyBorder="1"/>
    <xf numFmtId="164" fontId="24" fillId="6" borderId="0" xfId="1" applyFont="1" applyFill="1" applyBorder="1"/>
    <xf numFmtId="0" fontId="24" fillId="5" borderId="0" xfId="0" applyFont="1" applyFill="1" applyBorder="1"/>
    <xf numFmtId="0" fontId="27" fillId="0" borderId="0" xfId="0" applyFont="1" applyBorder="1" applyAlignment="1">
      <alignment wrapText="1"/>
    </xf>
    <xf numFmtId="0" fontId="27" fillId="0" borderId="0" xfId="0" applyFont="1" applyBorder="1" applyAlignment="1">
      <alignment horizontal="center" wrapText="1"/>
    </xf>
    <xf numFmtId="0" fontId="23" fillId="0" borderId="0" xfId="0" applyFont="1" applyBorder="1"/>
    <xf numFmtId="0" fontId="38" fillId="0" borderId="0" xfId="2" applyFont="1" applyBorder="1"/>
    <xf numFmtId="0" fontId="26" fillId="4" borderId="0" xfId="0" applyFont="1" applyFill="1" applyBorder="1" applyAlignment="1">
      <alignment wrapText="1"/>
    </xf>
    <xf numFmtId="0" fontId="26" fillId="4" borderId="0" xfId="0" applyFont="1" applyFill="1" applyBorder="1" applyAlignment="1">
      <alignment horizontal="right" wrapText="1"/>
    </xf>
    <xf numFmtId="0" fontId="24" fillId="0" borderId="0" xfId="0" applyFont="1" applyBorder="1" applyAlignment="1">
      <alignment horizontal="left" wrapText="1"/>
    </xf>
    <xf numFmtId="168" fontId="24" fillId="0" borderId="0" xfId="1" applyNumberFormat="1" applyFont="1" applyBorder="1"/>
    <xf numFmtId="168" fontId="24" fillId="5" borderId="0" xfId="0" applyNumberFormat="1" applyFont="1" applyFill="1" applyBorder="1"/>
    <xf numFmtId="0" fontId="24" fillId="7" borderId="0" xfId="0" applyFont="1" applyFill="1" applyBorder="1" applyAlignment="1">
      <alignment horizontal="left" wrapText="1"/>
    </xf>
    <xf numFmtId="0" fontId="24" fillId="7" borderId="0" xfId="0" applyFont="1" applyFill="1" applyBorder="1"/>
    <xf numFmtId="0" fontId="24" fillId="7" borderId="0" xfId="0" applyFont="1" applyFill="1" applyBorder="1" applyAlignment="1">
      <alignment wrapText="1"/>
    </xf>
    <xf numFmtId="0" fontId="24" fillId="7" borderId="0" xfId="0" applyFont="1" applyFill="1" applyBorder="1" applyAlignment="1">
      <alignment horizontal="center"/>
    </xf>
    <xf numFmtId="0" fontId="24" fillId="7" borderId="0" xfId="0" applyFont="1" applyFill="1" applyBorder="1" applyAlignment="1">
      <alignment vertical="center" wrapText="1"/>
    </xf>
    <xf numFmtId="0" fontId="26" fillId="7" borderId="0" xfId="0" applyFont="1" applyFill="1" applyBorder="1" applyAlignment="1">
      <alignment wrapText="1"/>
    </xf>
    <xf numFmtId="0" fontId="26" fillId="7" borderId="0" xfId="0" applyFont="1" applyFill="1" applyBorder="1" applyAlignment="1">
      <alignment horizontal="right" wrapText="1"/>
    </xf>
    <xf numFmtId="164" fontId="24" fillId="7" borderId="0" xfId="1" applyFont="1" applyFill="1" applyBorder="1"/>
    <xf numFmtId="168" fontId="24" fillId="7" borderId="0" xfId="1" applyNumberFormat="1" applyFont="1" applyFill="1" applyBorder="1"/>
    <xf numFmtId="168" fontId="24" fillId="7" borderId="0" xfId="0" applyNumberFormat="1" applyFont="1" applyFill="1" applyBorder="1"/>
    <xf numFmtId="0" fontId="27" fillId="7" borderId="0" xfId="0" applyFont="1" applyFill="1" applyBorder="1" applyAlignment="1">
      <alignment wrapText="1"/>
    </xf>
    <xf numFmtId="0" fontId="27" fillId="7" borderId="0" xfId="0" applyFont="1" applyFill="1" applyBorder="1" applyAlignment="1">
      <alignment horizontal="center" wrapText="1"/>
    </xf>
    <xf numFmtId="0" fontId="2" fillId="3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left"/>
    </xf>
    <xf numFmtId="0" fontId="2" fillId="5" borderId="0" xfId="0" applyFont="1" applyFill="1" applyBorder="1" applyAlignment="1">
      <alignment horizontal="left"/>
    </xf>
    <xf numFmtId="0" fontId="3" fillId="3" borderId="0" xfId="0" applyFont="1" applyFill="1" applyBorder="1" applyAlignment="1">
      <alignment horizontal="left"/>
    </xf>
    <xf numFmtId="0" fontId="3" fillId="6" borderId="0" xfId="0" applyFont="1" applyFill="1" applyBorder="1" applyAlignment="1">
      <alignment horizontal="left"/>
    </xf>
    <xf numFmtId="0" fontId="3" fillId="5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1" fontId="3" fillId="0" borderId="0" xfId="0" applyNumberFormat="1" applyFont="1" applyBorder="1" applyAlignment="1">
      <alignment horizontal="left"/>
    </xf>
    <xf numFmtId="1" fontId="3" fillId="5" borderId="0" xfId="0" applyNumberFormat="1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12" fillId="0" borderId="0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9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/>
    </xf>
    <xf numFmtId="1" fontId="3" fillId="0" borderId="0" xfId="0" applyNumberFormat="1" applyFont="1" applyAlignment="1">
      <alignment horizontal="left" vertical="center"/>
    </xf>
    <xf numFmtId="1" fontId="3" fillId="5" borderId="0" xfId="0" applyNumberFormat="1" applyFont="1" applyFill="1" applyAlignment="1">
      <alignment horizontal="left" vertical="center"/>
    </xf>
    <xf numFmtId="0" fontId="22" fillId="7" borderId="0" xfId="0" applyFont="1" applyFill="1" applyAlignment="1"/>
    <xf numFmtId="0" fontId="22" fillId="7" borderId="0" xfId="0" applyFont="1" applyFill="1" applyAlignment="1">
      <alignment horizontal="center" vertical="center"/>
    </xf>
    <xf numFmtId="0" fontId="22" fillId="7" borderId="0" xfId="0" quotePrefix="1" applyFont="1" applyFill="1" applyAlignment="1"/>
    <xf numFmtId="0" fontId="0" fillId="7" borderId="0" xfId="0" applyFill="1" applyAlignment="1">
      <alignment horizontal="left" vertical="center"/>
    </xf>
    <xf numFmtId="0" fontId="12" fillId="7" borderId="7" xfId="0" applyFont="1" applyFill="1" applyBorder="1" applyAlignment="1">
      <alignment horizontal="left" vertical="center" wrapText="1"/>
    </xf>
    <xf numFmtId="0" fontId="3" fillId="7" borderId="0" xfId="0" applyFont="1" applyFill="1" applyAlignment="1">
      <alignment horizontal="left" vertical="center"/>
    </xf>
    <xf numFmtId="1" fontId="3" fillId="7" borderId="0" xfId="0" applyNumberFormat="1" applyFont="1" applyFill="1" applyAlignment="1">
      <alignment horizontal="left" vertical="center"/>
    </xf>
    <xf numFmtId="0" fontId="0" fillId="7" borderId="0" xfId="0" applyFill="1"/>
    <xf numFmtId="0" fontId="8" fillId="0" borderId="0" xfId="0" applyFont="1" applyBorder="1" applyAlignment="1">
      <alignment horizontal="left"/>
    </xf>
    <xf numFmtId="0" fontId="5" fillId="7" borderId="0" xfId="0" applyFont="1" applyFill="1" applyBorder="1" applyAlignment="1"/>
    <xf numFmtId="0" fontId="5" fillId="7" borderId="0" xfId="0" quotePrefix="1" applyFont="1" applyFill="1" applyBorder="1" applyAlignment="1"/>
    <xf numFmtId="0" fontId="7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left"/>
    </xf>
    <xf numFmtId="1" fontId="3" fillId="7" borderId="0" xfId="0" applyNumberFormat="1" applyFont="1" applyFill="1" applyBorder="1" applyAlignment="1">
      <alignment horizontal="left"/>
    </xf>
    <xf numFmtId="1" fontId="3" fillId="0" borderId="0" xfId="0" applyNumberFormat="1" applyFont="1" applyAlignment="1">
      <alignment horizontal="center" vertical="center"/>
    </xf>
    <xf numFmtId="1" fontId="3" fillId="5" borderId="0" xfId="0" applyNumberFormat="1" applyFont="1" applyFill="1" applyAlignment="1">
      <alignment horizontal="center" vertical="center"/>
    </xf>
    <xf numFmtId="1" fontId="12" fillId="0" borderId="7" xfId="0" applyNumberFormat="1" applyFont="1" applyBorder="1" applyAlignment="1">
      <alignment horizontal="center" vertical="center" wrapText="1"/>
    </xf>
    <xf numFmtId="1" fontId="3" fillId="3" borderId="0" xfId="0" applyNumberFormat="1" applyFont="1" applyFill="1" applyAlignment="1">
      <alignment horizontal="center" vertical="center"/>
    </xf>
    <xf numFmtId="1" fontId="3" fillId="6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/>
    </xf>
    <xf numFmtId="0" fontId="0" fillId="7" borderId="0" xfId="0" applyFill="1" applyAlignment="1">
      <alignment horizontal="left"/>
    </xf>
    <xf numFmtId="0" fontId="0" fillId="7" borderId="0" xfId="0" applyFill="1" applyAlignment="1">
      <alignment horizontal="center" vertical="center"/>
    </xf>
    <xf numFmtId="1" fontId="12" fillId="7" borderId="7" xfId="0" applyNumberFormat="1" applyFont="1" applyFill="1" applyBorder="1" applyAlignment="1">
      <alignment horizontal="center" vertical="center" wrapText="1"/>
    </xf>
    <xf numFmtId="1" fontId="3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5" fillId="0" borderId="0" xfId="0" applyFont="1" applyBorder="1" applyAlignment="1">
      <alignment horizontal="center"/>
    </xf>
    <xf numFmtId="0" fontId="43" fillId="0" borderId="0" xfId="0" applyFont="1" applyBorder="1" applyAlignment="1">
      <alignment wrapText="1"/>
    </xf>
    <xf numFmtId="0" fontId="44" fillId="0" borderId="0" xfId="0" applyFont="1" applyBorder="1" applyAlignment="1"/>
    <xf numFmtId="0" fontId="45" fillId="0" borderId="0" xfId="0" applyFont="1" applyBorder="1"/>
    <xf numFmtId="165" fontId="45" fillId="0" borderId="0" xfId="0" applyNumberFormat="1" applyFont="1" applyBorder="1"/>
    <xf numFmtId="0" fontId="43" fillId="10" borderId="0" xfId="0" applyFont="1" applyFill="1" applyBorder="1" applyAlignment="1">
      <alignment wrapText="1"/>
    </xf>
    <xf numFmtId="0" fontId="43" fillId="11" borderId="0" xfId="0" applyFont="1" applyFill="1" applyBorder="1" applyAlignment="1">
      <alignment wrapText="1"/>
    </xf>
    <xf numFmtId="0" fontId="43" fillId="14" borderId="0" xfId="0" applyFont="1" applyFill="1" applyBorder="1" applyAlignment="1">
      <alignment wrapText="1"/>
    </xf>
    <xf numFmtId="0" fontId="43" fillId="12" borderId="0" xfId="0" applyFont="1" applyFill="1" applyBorder="1" applyAlignment="1">
      <alignment wrapText="1"/>
    </xf>
    <xf numFmtId="0" fontId="43" fillId="13" borderId="0" xfId="0" applyFont="1" applyFill="1" applyBorder="1" applyAlignment="1">
      <alignment wrapText="1"/>
    </xf>
    <xf numFmtId="0" fontId="46" fillId="0" borderId="0" xfId="0" applyFont="1" applyBorder="1" applyAlignment="1">
      <alignment horizontal="left" wrapText="1"/>
    </xf>
  </cellXfs>
  <cellStyles count="3">
    <cellStyle name="Comma" xfId="1" builtinId="3"/>
    <cellStyle name="Hyperlink" xfId="2" builtinId="8"/>
    <cellStyle name="Normal" xfId="0" builtinId="0"/>
  </cellStyles>
  <dxfs count="12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4472C4"/>
          <bgColor rgb="FF4472C4"/>
        </patternFill>
      </fill>
    </dxf>
  </dxfs>
  <tableStyles count="1" defaultTableStyle="TableStyleMedium2" defaultPivotStyle="PivotStyleLight16">
    <tableStyle name="Regional Trainers Score-style" pivot="0" count="3" xr9:uid="{00000000-0011-0000-FFFF-FFFF00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amparejustice4@gmail.com" TargetMode="External"/><Relationship Id="rId13" Type="http://schemas.openxmlformats.org/officeDocument/2006/relationships/hyperlink" Target="mailto:stixkids@gmail.com" TargetMode="External"/><Relationship Id="rId18" Type="http://schemas.openxmlformats.org/officeDocument/2006/relationships/hyperlink" Target="mailto:kwasindo27@gmail.com" TargetMode="External"/><Relationship Id="rId26" Type="http://schemas.openxmlformats.org/officeDocument/2006/relationships/hyperlink" Target="mailto:davidamenyo561@gmail.com" TargetMode="External"/><Relationship Id="rId3" Type="http://schemas.openxmlformats.org/officeDocument/2006/relationships/hyperlink" Target="mailto:valleybrown0090@gmail.com" TargetMode="External"/><Relationship Id="rId21" Type="http://schemas.openxmlformats.org/officeDocument/2006/relationships/hyperlink" Target="mailto:sirenock11@gmail.com" TargetMode="External"/><Relationship Id="rId7" Type="http://schemas.openxmlformats.org/officeDocument/2006/relationships/hyperlink" Target="mailto:owareike1985@gmail.com" TargetMode="External"/><Relationship Id="rId12" Type="http://schemas.openxmlformats.org/officeDocument/2006/relationships/hyperlink" Target="mailto:samaboat22@gmail.com" TargetMode="External"/><Relationship Id="rId17" Type="http://schemas.openxmlformats.org/officeDocument/2006/relationships/hyperlink" Target="mailto:inrisddebest@gmail.com" TargetMode="External"/><Relationship Id="rId25" Type="http://schemas.openxmlformats.org/officeDocument/2006/relationships/hyperlink" Target="mailto:smithgabby832@gmail.com" TargetMode="External"/><Relationship Id="rId33" Type="http://schemas.openxmlformats.org/officeDocument/2006/relationships/hyperlink" Target="mailto:franciskloh13@gmail.com" TargetMode="External"/><Relationship Id="rId2" Type="http://schemas.openxmlformats.org/officeDocument/2006/relationships/hyperlink" Target="mailto:sylviabonah@gmail.com" TargetMode="External"/><Relationship Id="rId16" Type="http://schemas.openxmlformats.org/officeDocument/2006/relationships/hyperlink" Target="mailto:obemahabigail82@gmail.com" TargetMode="External"/><Relationship Id="rId20" Type="http://schemas.openxmlformats.org/officeDocument/2006/relationships/hyperlink" Target="mailto:ethel720@gmail.com" TargetMode="External"/><Relationship Id="rId29" Type="http://schemas.openxmlformats.org/officeDocument/2006/relationships/hyperlink" Target="mailto:adams.zacharia1@gmail.com" TargetMode="External"/><Relationship Id="rId1" Type="http://schemas.openxmlformats.org/officeDocument/2006/relationships/hyperlink" Target="mailto:najimshola77@gmail.com" TargetMode="External"/><Relationship Id="rId6" Type="http://schemas.openxmlformats.org/officeDocument/2006/relationships/hyperlink" Target="mailto:adigideon@yahoo.com" TargetMode="External"/><Relationship Id="rId11" Type="http://schemas.openxmlformats.org/officeDocument/2006/relationships/hyperlink" Target="mailto:richyamandu@gmail.com" TargetMode="External"/><Relationship Id="rId24" Type="http://schemas.openxmlformats.org/officeDocument/2006/relationships/hyperlink" Target="mailto:miclawerr@gmail.com" TargetMode="External"/><Relationship Id="rId32" Type="http://schemas.openxmlformats.org/officeDocument/2006/relationships/hyperlink" Target="mailto:mekutor2017@gmail.com" TargetMode="External"/><Relationship Id="rId5" Type="http://schemas.openxmlformats.org/officeDocument/2006/relationships/hyperlink" Target="mailto:bellymond@yahoo.com" TargetMode="External"/><Relationship Id="rId15" Type="http://schemas.openxmlformats.org/officeDocument/2006/relationships/hyperlink" Target="mailto:emmadufi67@gmail.com" TargetMode="External"/><Relationship Id="rId23" Type="http://schemas.openxmlformats.org/officeDocument/2006/relationships/hyperlink" Target="mailto:kofi2kofi@gmail.com" TargetMode="External"/><Relationship Id="rId28" Type="http://schemas.openxmlformats.org/officeDocument/2006/relationships/hyperlink" Target="mailto:harleyfelicia9@gmail.com" TargetMode="External"/><Relationship Id="rId10" Type="http://schemas.openxmlformats.org/officeDocument/2006/relationships/hyperlink" Target="mailto:ibrahimlemann38@gmail.com" TargetMode="External"/><Relationship Id="rId19" Type="http://schemas.openxmlformats.org/officeDocument/2006/relationships/hyperlink" Target="mailto:aboagyedostie@gmail.com" TargetMode="External"/><Relationship Id="rId31" Type="http://schemas.openxmlformats.org/officeDocument/2006/relationships/hyperlink" Target="mailto:danielmells4@gmail.com" TargetMode="External"/><Relationship Id="rId4" Type="http://schemas.openxmlformats.org/officeDocument/2006/relationships/hyperlink" Target="mailto:obeng84samuel@gmail.com" TargetMode="External"/><Relationship Id="rId9" Type="http://schemas.openxmlformats.org/officeDocument/2006/relationships/hyperlink" Target="mailto:oppongprince47@gmail.com" TargetMode="External"/><Relationship Id="rId14" Type="http://schemas.openxmlformats.org/officeDocument/2006/relationships/hyperlink" Target="mailto:attuahsakyionline@gmail.com" TargetMode="External"/><Relationship Id="rId22" Type="http://schemas.openxmlformats.org/officeDocument/2006/relationships/hyperlink" Target="mailto:sockoearl@gmail.com" TargetMode="External"/><Relationship Id="rId27" Type="http://schemas.openxmlformats.org/officeDocument/2006/relationships/hyperlink" Target="mailto:joannadarkoa@gmail.com" TargetMode="External"/><Relationship Id="rId30" Type="http://schemas.openxmlformats.org/officeDocument/2006/relationships/hyperlink" Target="mailto:jpycekyei23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bless.panyangss@gmail.com" TargetMode="External"/><Relationship Id="rId1" Type="http://schemas.openxmlformats.org/officeDocument/2006/relationships/hyperlink" Target="mailto:debraayo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8"/>
  <sheetViews>
    <sheetView topLeftCell="A2" workbookViewId="0">
      <selection activeCell="K16" sqref="K16"/>
    </sheetView>
  </sheetViews>
  <sheetFormatPr defaultColWidth="8.7265625" defaultRowHeight="13"/>
  <cols>
    <col min="1" max="1" width="4.26953125" style="3" customWidth="1"/>
    <col min="2" max="2" width="8.7265625" style="12"/>
    <col min="3" max="3" width="27.54296875" style="12" customWidth="1"/>
    <col min="4" max="4" width="4.81640625" style="12" customWidth="1"/>
    <col min="5" max="5" width="25.1796875" style="12" customWidth="1"/>
    <col min="6" max="6" width="25.26953125" style="12" customWidth="1"/>
    <col min="7" max="7" width="11.7265625" style="12" customWidth="1"/>
    <col min="8" max="8" width="1.26953125" style="6" customWidth="1"/>
    <col min="9" max="9" width="6.81640625" style="12" customWidth="1"/>
    <col min="10" max="10" width="7.7265625" style="12" customWidth="1"/>
    <col min="11" max="11" width="7.81640625" style="12" customWidth="1"/>
    <col min="12" max="12" width="1.7265625" style="25" customWidth="1"/>
    <col min="13" max="13" width="8" style="12" customWidth="1"/>
    <col min="14" max="14" width="7.81640625" style="12" customWidth="1"/>
    <col min="15" max="15" width="6.26953125" style="12" customWidth="1"/>
    <col min="16" max="16" width="1.26953125" style="14" customWidth="1"/>
    <col min="17" max="18" width="6.26953125" style="12" customWidth="1"/>
    <col min="19" max="19" width="8.26953125" style="12" customWidth="1"/>
    <col min="20" max="20" width="1.453125" style="27" customWidth="1"/>
    <col min="21" max="22" width="8.7265625" style="12"/>
    <col min="23" max="23" width="41.7265625" style="12" customWidth="1"/>
    <col min="24" max="16384" width="8.7265625" style="12"/>
  </cols>
  <sheetData>
    <row r="1" spans="1:23" s="7" customFormat="1" ht="15.5">
      <c r="A1" s="275" t="s">
        <v>0</v>
      </c>
      <c r="B1" s="275"/>
      <c r="C1" s="275"/>
      <c r="D1" s="275"/>
      <c r="E1" s="275"/>
      <c r="F1" s="275"/>
      <c r="H1" s="8"/>
      <c r="L1" s="9"/>
      <c r="P1" s="10"/>
      <c r="T1" s="11"/>
    </row>
    <row r="2" spans="1:23" s="7" customFormat="1" ht="15.5">
      <c r="A2" s="275" t="s">
        <v>1</v>
      </c>
      <c r="B2" s="275"/>
      <c r="C2" s="275"/>
      <c r="D2" s="275"/>
      <c r="E2" s="275"/>
      <c r="F2" s="275"/>
      <c r="H2" s="8"/>
      <c r="L2" s="9"/>
      <c r="M2" s="1"/>
      <c r="N2" s="1"/>
      <c r="O2" s="1"/>
      <c r="P2" s="2"/>
      <c r="T2" s="11"/>
      <c r="V2" s="7" t="s">
        <v>2</v>
      </c>
    </row>
    <row r="3" spans="1:23" ht="14.65" customHeight="1">
      <c r="I3" s="276" t="s">
        <v>3</v>
      </c>
      <c r="J3" s="276"/>
      <c r="K3" s="276"/>
      <c r="L3" s="4"/>
      <c r="M3" s="13" t="s">
        <v>4</v>
      </c>
      <c r="N3" s="13" t="s">
        <v>4</v>
      </c>
      <c r="O3" s="13" t="s">
        <v>4</v>
      </c>
      <c r="Q3" s="276" t="s">
        <v>5</v>
      </c>
      <c r="R3" s="276"/>
      <c r="S3" s="276"/>
      <c r="T3" s="5"/>
    </row>
    <row r="4" spans="1:23" s="16" customFormat="1">
      <c r="A4" s="15" t="s">
        <v>6</v>
      </c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7"/>
      <c r="I4" s="16" t="s">
        <v>13</v>
      </c>
      <c r="J4" s="16" t="s">
        <v>14</v>
      </c>
      <c r="K4" s="16" t="s">
        <v>15</v>
      </c>
      <c r="L4" s="18"/>
      <c r="M4" s="13" t="s">
        <v>13</v>
      </c>
      <c r="N4" s="13" t="s">
        <v>14</v>
      </c>
      <c r="O4" s="13" t="s">
        <v>15</v>
      </c>
      <c r="P4" s="19"/>
      <c r="Q4" s="16" t="s">
        <v>13</v>
      </c>
      <c r="R4" s="16" t="s">
        <v>14</v>
      </c>
      <c r="S4" s="16" t="s">
        <v>15</v>
      </c>
      <c r="T4" s="20"/>
      <c r="U4" s="16" t="s">
        <v>16</v>
      </c>
      <c r="V4" s="16" t="s">
        <v>17</v>
      </c>
      <c r="W4" s="16" t="s">
        <v>18</v>
      </c>
    </row>
    <row r="5" spans="1:23" ht="14">
      <c r="A5" s="3">
        <v>1</v>
      </c>
      <c r="B5" s="21" t="s">
        <v>21</v>
      </c>
      <c r="C5" s="21" t="s">
        <v>20</v>
      </c>
      <c r="D5" s="12" t="s">
        <v>22</v>
      </c>
      <c r="E5" s="21" t="s">
        <v>24</v>
      </c>
      <c r="F5" s="21" t="s">
        <v>57</v>
      </c>
      <c r="G5" s="22" t="s">
        <v>90</v>
      </c>
      <c r="I5" s="28">
        <v>24</v>
      </c>
      <c r="J5" s="29">
        <v>20</v>
      </c>
      <c r="K5" s="21">
        <v>81</v>
      </c>
      <c r="M5" s="26">
        <f t="shared" ref="M5:N17" si="0">I5/25*100</f>
        <v>96</v>
      </c>
      <c r="N5" s="26">
        <f t="shared" si="0"/>
        <v>80</v>
      </c>
      <c r="O5" s="26">
        <f t="shared" ref="O5:O49" si="1">K5</f>
        <v>81</v>
      </c>
      <c r="Q5" s="12">
        <f t="shared" ref="Q5:R49" si="2">M5/100*25</f>
        <v>24</v>
      </c>
      <c r="R5" s="12">
        <f t="shared" si="2"/>
        <v>20</v>
      </c>
      <c r="S5" s="12">
        <f t="shared" ref="S5:S49" si="3">O5/100*50</f>
        <v>40.5</v>
      </c>
      <c r="U5" s="12">
        <f t="shared" ref="U5:U36" si="4">Q5+R5+S5</f>
        <v>84.5</v>
      </c>
    </row>
    <row r="6" spans="1:23" ht="14">
      <c r="A6" s="3">
        <v>2</v>
      </c>
      <c r="B6" s="21" t="s">
        <v>21</v>
      </c>
      <c r="C6" s="21" t="s">
        <v>20</v>
      </c>
      <c r="D6" s="12" t="s">
        <v>22</v>
      </c>
      <c r="E6" s="21" t="s">
        <v>25</v>
      </c>
      <c r="F6" s="21" t="s">
        <v>58</v>
      </c>
      <c r="G6" s="22" t="s">
        <v>91</v>
      </c>
      <c r="I6" s="28">
        <v>23</v>
      </c>
      <c r="J6" s="29">
        <v>25</v>
      </c>
      <c r="K6" s="21">
        <v>80</v>
      </c>
      <c r="M6" s="26">
        <f t="shared" si="0"/>
        <v>92</v>
      </c>
      <c r="N6" s="26">
        <f t="shared" si="0"/>
        <v>100</v>
      </c>
      <c r="O6" s="26">
        <f t="shared" si="1"/>
        <v>80</v>
      </c>
      <c r="Q6" s="12">
        <f t="shared" si="2"/>
        <v>23</v>
      </c>
      <c r="R6" s="12">
        <f t="shared" si="2"/>
        <v>25</v>
      </c>
      <c r="S6" s="12">
        <f t="shared" si="3"/>
        <v>40</v>
      </c>
      <c r="U6" s="12">
        <f t="shared" si="4"/>
        <v>88</v>
      </c>
    </row>
    <row r="7" spans="1:23" ht="14">
      <c r="A7" s="3">
        <v>3</v>
      </c>
      <c r="B7" s="21" t="s">
        <v>21</v>
      </c>
      <c r="C7" s="21" t="s">
        <v>20</v>
      </c>
      <c r="D7" s="12" t="s">
        <v>22</v>
      </c>
      <c r="E7" s="21" t="s">
        <v>30</v>
      </c>
      <c r="F7" s="21" t="s">
        <v>63</v>
      </c>
      <c r="G7" s="22" t="s">
        <v>96</v>
      </c>
      <c r="I7" s="28">
        <v>23</v>
      </c>
      <c r="J7" s="29">
        <v>25</v>
      </c>
      <c r="K7" s="21">
        <v>88</v>
      </c>
      <c r="M7" s="26">
        <f t="shared" si="0"/>
        <v>92</v>
      </c>
      <c r="N7" s="26">
        <f t="shared" si="0"/>
        <v>100</v>
      </c>
      <c r="O7" s="26">
        <f t="shared" si="1"/>
        <v>88</v>
      </c>
      <c r="Q7" s="12">
        <f t="shared" si="2"/>
        <v>23</v>
      </c>
      <c r="R7" s="12">
        <f t="shared" si="2"/>
        <v>25</v>
      </c>
      <c r="S7" s="12">
        <f t="shared" si="3"/>
        <v>44</v>
      </c>
      <c r="U7" s="12">
        <f t="shared" si="4"/>
        <v>92</v>
      </c>
    </row>
    <row r="8" spans="1:23" ht="14">
      <c r="A8" s="3">
        <v>4</v>
      </c>
      <c r="B8" s="21" t="s">
        <v>21</v>
      </c>
      <c r="C8" s="21" t="s">
        <v>20</v>
      </c>
      <c r="D8" s="12" t="s">
        <v>22</v>
      </c>
      <c r="E8" s="21" t="s">
        <v>31</v>
      </c>
      <c r="F8" s="21" t="s">
        <v>64</v>
      </c>
      <c r="G8" s="22" t="s">
        <v>97</v>
      </c>
      <c r="I8" s="28">
        <v>25</v>
      </c>
      <c r="J8" s="29">
        <v>24</v>
      </c>
      <c r="K8" s="21">
        <v>84</v>
      </c>
      <c r="M8" s="26">
        <f t="shared" si="0"/>
        <v>100</v>
      </c>
      <c r="N8" s="26">
        <f t="shared" si="0"/>
        <v>96</v>
      </c>
      <c r="O8" s="26">
        <f t="shared" si="1"/>
        <v>84</v>
      </c>
      <c r="Q8" s="12">
        <f t="shared" si="2"/>
        <v>25</v>
      </c>
      <c r="R8" s="12">
        <f t="shared" si="2"/>
        <v>24</v>
      </c>
      <c r="S8" s="12">
        <f t="shared" si="3"/>
        <v>42</v>
      </c>
      <c r="U8" s="12">
        <f t="shared" si="4"/>
        <v>91</v>
      </c>
    </row>
    <row r="9" spans="1:23" ht="14">
      <c r="A9" s="3">
        <v>5</v>
      </c>
      <c r="B9" s="21" t="s">
        <v>21</v>
      </c>
      <c r="C9" s="21" t="s">
        <v>20</v>
      </c>
      <c r="D9" s="12" t="s">
        <v>22</v>
      </c>
      <c r="E9" s="21" t="s">
        <v>33</v>
      </c>
      <c r="F9" s="21" t="s">
        <v>66</v>
      </c>
      <c r="G9" s="22" t="s">
        <v>99</v>
      </c>
      <c r="I9" s="28">
        <v>24</v>
      </c>
      <c r="J9" s="29">
        <v>22</v>
      </c>
      <c r="K9" s="21">
        <v>82</v>
      </c>
      <c r="M9" s="26">
        <f t="shared" si="0"/>
        <v>96</v>
      </c>
      <c r="N9" s="26">
        <f t="shared" si="0"/>
        <v>88</v>
      </c>
      <c r="O9" s="26">
        <f t="shared" si="1"/>
        <v>82</v>
      </c>
      <c r="Q9" s="12">
        <f t="shared" si="2"/>
        <v>24</v>
      </c>
      <c r="R9" s="12">
        <f t="shared" si="2"/>
        <v>22</v>
      </c>
      <c r="S9" s="12">
        <f t="shared" si="3"/>
        <v>41</v>
      </c>
      <c r="U9" s="12">
        <f t="shared" si="4"/>
        <v>87</v>
      </c>
    </row>
    <row r="10" spans="1:23" ht="14">
      <c r="A10" s="3">
        <v>6</v>
      </c>
      <c r="B10" s="21" t="s">
        <v>21</v>
      </c>
      <c r="C10" s="21" t="s">
        <v>20</v>
      </c>
      <c r="D10" s="12" t="s">
        <v>22</v>
      </c>
      <c r="E10" s="21" t="s">
        <v>37</v>
      </c>
      <c r="F10" s="21" t="s">
        <v>70</v>
      </c>
      <c r="G10" s="22" t="s">
        <v>103</v>
      </c>
      <c r="I10" s="28">
        <v>24</v>
      </c>
      <c r="J10" s="29">
        <v>24</v>
      </c>
      <c r="K10" s="21">
        <v>85</v>
      </c>
      <c r="M10" s="26">
        <f t="shared" si="0"/>
        <v>96</v>
      </c>
      <c r="N10" s="26">
        <f t="shared" si="0"/>
        <v>96</v>
      </c>
      <c r="O10" s="26">
        <f t="shared" si="1"/>
        <v>85</v>
      </c>
      <c r="Q10" s="12">
        <f t="shared" si="2"/>
        <v>24</v>
      </c>
      <c r="R10" s="12">
        <f t="shared" si="2"/>
        <v>24</v>
      </c>
      <c r="S10" s="12">
        <f t="shared" si="3"/>
        <v>42.5</v>
      </c>
      <c r="U10" s="12">
        <f t="shared" si="4"/>
        <v>90.5</v>
      </c>
    </row>
    <row r="11" spans="1:23" ht="14">
      <c r="A11" s="3">
        <v>7</v>
      </c>
      <c r="B11" s="21" t="s">
        <v>21</v>
      </c>
      <c r="C11" s="21" t="s">
        <v>20</v>
      </c>
      <c r="D11" s="12" t="s">
        <v>22</v>
      </c>
      <c r="E11" s="21" t="s">
        <v>40</v>
      </c>
      <c r="F11" s="21" t="s">
        <v>73</v>
      </c>
      <c r="G11" s="22" t="s">
        <v>106</v>
      </c>
      <c r="I11" s="28">
        <v>23</v>
      </c>
      <c r="J11" s="29">
        <v>18</v>
      </c>
      <c r="K11" s="21">
        <v>79</v>
      </c>
      <c r="M11" s="26">
        <f t="shared" si="0"/>
        <v>92</v>
      </c>
      <c r="N11" s="26">
        <f t="shared" si="0"/>
        <v>72</v>
      </c>
      <c r="O11" s="26">
        <f t="shared" si="1"/>
        <v>79</v>
      </c>
      <c r="Q11" s="12">
        <f t="shared" si="2"/>
        <v>23</v>
      </c>
      <c r="R11" s="12">
        <f t="shared" si="2"/>
        <v>18</v>
      </c>
      <c r="S11" s="12">
        <f t="shared" si="3"/>
        <v>39.5</v>
      </c>
      <c r="U11" s="12">
        <f t="shared" si="4"/>
        <v>80.5</v>
      </c>
    </row>
    <row r="12" spans="1:23" ht="14">
      <c r="A12" s="3">
        <v>8</v>
      </c>
      <c r="B12" s="21" t="s">
        <v>21</v>
      </c>
      <c r="C12" s="21" t="s">
        <v>20</v>
      </c>
      <c r="D12" s="12" t="s">
        <v>22</v>
      </c>
      <c r="E12" s="21" t="s">
        <v>41</v>
      </c>
      <c r="F12" s="21" t="s">
        <v>74</v>
      </c>
      <c r="G12" s="22" t="s">
        <v>107</v>
      </c>
      <c r="I12" s="28">
        <v>25</v>
      </c>
      <c r="J12" s="29">
        <v>22</v>
      </c>
      <c r="K12" s="21">
        <v>92</v>
      </c>
      <c r="M12" s="26">
        <f t="shared" si="0"/>
        <v>100</v>
      </c>
      <c r="N12" s="26">
        <f t="shared" si="0"/>
        <v>88</v>
      </c>
      <c r="O12" s="26">
        <f t="shared" si="1"/>
        <v>92</v>
      </c>
      <c r="Q12" s="12">
        <f t="shared" si="2"/>
        <v>25</v>
      </c>
      <c r="R12" s="12">
        <f t="shared" si="2"/>
        <v>22</v>
      </c>
      <c r="S12" s="12">
        <f t="shared" si="3"/>
        <v>46</v>
      </c>
      <c r="U12" s="12">
        <f t="shared" si="4"/>
        <v>93</v>
      </c>
    </row>
    <row r="13" spans="1:23" ht="14">
      <c r="A13" s="3">
        <v>9</v>
      </c>
      <c r="B13" s="21" t="s">
        <v>21</v>
      </c>
      <c r="C13" s="21" t="s">
        <v>20</v>
      </c>
      <c r="D13" s="12" t="s">
        <v>22</v>
      </c>
      <c r="E13" s="21" t="s">
        <v>45</v>
      </c>
      <c r="F13" s="21" t="s">
        <v>78</v>
      </c>
      <c r="G13" s="22" t="s">
        <v>111</v>
      </c>
      <c r="I13" s="28">
        <v>24</v>
      </c>
      <c r="J13" s="29">
        <v>24</v>
      </c>
      <c r="K13" s="21">
        <v>77</v>
      </c>
      <c r="M13" s="26">
        <f t="shared" si="0"/>
        <v>96</v>
      </c>
      <c r="N13" s="26">
        <f t="shared" si="0"/>
        <v>96</v>
      </c>
      <c r="O13" s="26">
        <f t="shared" si="1"/>
        <v>77</v>
      </c>
      <c r="Q13" s="12">
        <f t="shared" si="2"/>
        <v>24</v>
      </c>
      <c r="R13" s="12">
        <f t="shared" si="2"/>
        <v>24</v>
      </c>
      <c r="S13" s="12">
        <f t="shared" si="3"/>
        <v>38.5</v>
      </c>
      <c r="U13" s="12">
        <f t="shared" si="4"/>
        <v>86.5</v>
      </c>
    </row>
    <row r="14" spans="1:23" ht="14">
      <c r="A14" s="3">
        <v>10</v>
      </c>
      <c r="B14" s="21" t="s">
        <v>21</v>
      </c>
      <c r="C14" s="21" t="s">
        <v>20</v>
      </c>
      <c r="D14" s="12" t="s">
        <v>22</v>
      </c>
      <c r="E14" s="21" t="s">
        <v>46</v>
      </c>
      <c r="F14" s="21" t="s">
        <v>79</v>
      </c>
      <c r="G14" s="22" t="s">
        <v>112</v>
      </c>
      <c r="I14" s="28">
        <v>24</v>
      </c>
      <c r="J14" s="29">
        <v>21</v>
      </c>
      <c r="K14" s="21">
        <v>84</v>
      </c>
      <c r="M14" s="26">
        <f t="shared" si="0"/>
        <v>96</v>
      </c>
      <c r="N14" s="26">
        <f t="shared" si="0"/>
        <v>84</v>
      </c>
      <c r="O14" s="26">
        <f t="shared" si="1"/>
        <v>84</v>
      </c>
      <c r="Q14" s="12">
        <f t="shared" si="2"/>
        <v>24</v>
      </c>
      <c r="R14" s="12">
        <f t="shared" si="2"/>
        <v>21</v>
      </c>
      <c r="S14" s="12">
        <f t="shared" si="3"/>
        <v>42</v>
      </c>
      <c r="U14" s="12">
        <f t="shared" si="4"/>
        <v>87</v>
      </c>
    </row>
    <row r="15" spans="1:23" ht="14">
      <c r="A15" s="3">
        <v>11</v>
      </c>
      <c r="B15" s="21" t="s">
        <v>21</v>
      </c>
      <c r="C15" s="21" t="s">
        <v>20</v>
      </c>
      <c r="D15" s="12" t="s">
        <v>22</v>
      </c>
      <c r="E15" s="21" t="s">
        <v>49</v>
      </c>
      <c r="F15" s="21" t="s">
        <v>82</v>
      </c>
      <c r="G15" s="22" t="s">
        <v>115</v>
      </c>
      <c r="I15" s="28">
        <v>22</v>
      </c>
      <c r="J15" s="29">
        <v>23</v>
      </c>
      <c r="K15" s="21">
        <v>84</v>
      </c>
      <c r="M15" s="26">
        <f t="shared" si="0"/>
        <v>88</v>
      </c>
      <c r="N15" s="26">
        <f t="shared" si="0"/>
        <v>92</v>
      </c>
      <c r="O15" s="26">
        <f t="shared" si="1"/>
        <v>84</v>
      </c>
      <c r="Q15" s="12">
        <f t="shared" si="2"/>
        <v>22</v>
      </c>
      <c r="R15" s="12">
        <f t="shared" si="2"/>
        <v>23</v>
      </c>
      <c r="S15" s="12">
        <f t="shared" si="3"/>
        <v>42</v>
      </c>
      <c r="U15" s="12">
        <f t="shared" si="4"/>
        <v>87</v>
      </c>
    </row>
    <row r="16" spans="1:23" ht="14">
      <c r="A16" s="3">
        <v>12</v>
      </c>
      <c r="B16" s="21" t="s">
        <v>21</v>
      </c>
      <c r="C16" s="21" t="s">
        <v>20</v>
      </c>
      <c r="D16" s="12" t="s">
        <v>22</v>
      </c>
      <c r="E16" s="21" t="s">
        <v>50</v>
      </c>
      <c r="F16" s="21" t="s">
        <v>83</v>
      </c>
      <c r="G16" s="22" t="s">
        <v>116</v>
      </c>
      <c r="I16" s="28">
        <v>20</v>
      </c>
      <c r="J16" s="29">
        <v>23</v>
      </c>
      <c r="K16" s="30">
        <v>81</v>
      </c>
      <c r="M16" s="26">
        <f t="shared" si="0"/>
        <v>80</v>
      </c>
      <c r="N16" s="26">
        <f t="shared" si="0"/>
        <v>92</v>
      </c>
      <c r="O16" s="26">
        <f t="shared" si="1"/>
        <v>81</v>
      </c>
      <c r="Q16" s="12">
        <f t="shared" si="2"/>
        <v>20</v>
      </c>
      <c r="R16" s="12">
        <f t="shared" si="2"/>
        <v>23</v>
      </c>
      <c r="S16" s="12">
        <f t="shared" si="3"/>
        <v>40.5</v>
      </c>
      <c r="U16" s="12">
        <f t="shared" si="4"/>
        <v>83.5</v>
      </c>
    </row>
    <row r="17" spans="1:21" ht="14.5" thickBot="1">
      <c r="A17" s="3">
        <v>13</v>
      </c>
      <c r="B17" s="21" t="s">
        <v>21</v>
      </c>
      <c r="C17" s="21" t="s">
        <v>20</v>
      </c>
      <c r="D17" s="12" t="s">
        <v>22</v>
      </c>
      <c r="E17" s="21" t="s">
        <v>55</v>
      </c>
      <c r="F17" s="21" t="s">
        <v>88</v>
      </c>
      <c r="G17" s="22" t="s">
        <v>121</v>
      </c>
      <c r="I17" s="31">
        <v>20</v>
      </c>
      <c r="J17" s="32">
        <v>22</v>
      </c>
      <c r="K17" s="21">
        <v>90</v>
      </c>
      <c r="M17" s="26">
        <f t="shared" si="0"/>
        <v>80</v>
      </c>
      <c r="N17" s="26">
        <f t="shared" si="0"/>
        <v>88</v>
      </c>
      <c r="O17" s="26">
        <f t="shared" si="1"/>
        <v>90</v>
      </c>
      <c r="Q17" s="12">
        <f t="shared" si="2"/>
        <v>20</v>
      </c>
      <c r="R17" s="12">
        <f t="shared" si="2"/>
        <v>22</v>
      </c>
      <c r="S17" s="12">
        <f t="shared" si="3"/>
        <v>45</v>
      </c>
      <c r="U17" s="12">
        <f t="shared" si="4"/>
        <v>87</v>
      </c>
    </row>
    <row r="18" spans="1:21">
      <c r="A18" s="3">
        <v>14</v>
      </c>
      <c r="M18" s="26">
        <f t="shared" ref="M18:N49" si="5">I18/25*100</f>
        <v>0</v>
      </c>
      <c r="N18" s="26">
        <f t="shared" si="5"/>
        <v>0</v>
      </c>
      <c r="O18" s="26">
        <f t="shared" si="1"/>
        <v>0</v>
      </c>
      <c r="Q18" s="12">
        <f t="shared" si="2"/>
        <v>0</v>
      </c>
      <c r="R18" s="12">
        <f t="shared" si="2"/>
        <v>0</v>
      </c>
      <c r="S18" s="12">
        <f t="shared" si="3"/>
        <v>0</v>
      </c>
      <c r="U18" s="12">
        <f t="shared" si="4"/>
        <v>0</v>
      </c>
    </row>
    <row r="19" spans="1:21">
      <c r="A19" s="3">
        <v>15</v>
      </c>
      <c r="M19" s="26">
        <f t="shared" si="5"/>
        <v>0</v>
      </c>
      <c r="N19" s="26">
        <f t="shared" si="5"/>
        <v>0</v>
      </c>
      <c r="O19" s="26">
        <f t="shared" si="1"/>
        <v>0</v>
      </c>
      <c r="Q19" s="12">
        <f t="shared" si="2"/>
        <v>0</v>
      </c>
      <c r="R19" s="12">
        <f t="shared" si="2"/>
        <v>0</v>
      </c>
      <c r="S19" s="12">
        <f t="shared" si="3"/>
        <v>0</v>
      </c>
      <c r="U19" s="12">
        <f t="shared" si="4"/>
        <v>0</v>
      </c>
    </row>
    <row r="20" spans="1:21">
      <c r="A20" s="3">
        <v>16</v>
      </c>
      <c r="M20" s="26">
        <f t="shared" si="5"/>
        <v>0</v>
      </c>
      <c r="N20" s="26">
        <f t="shared" si="5"/>
        <v>0</v>
      </c>
      <c r="O20" s="26">
        <f t="shared" si="1"/>
        <v>0</v>
      </c>
      <c r="Q20" s="12">
        <f t="shared" si="2"/>
        <v>0</v>
      </c>
      <c r="R20" s="12">
        <f t="shared" si="2"/>
        <v>0</v>
      </c>
      <c r="S20" s="12">
        <f t="shared" si="3"/>
        <v>0</v>
      </c>
      <c r="U20" s="12">
        <f t="shared" si="4"/>
        <v>0</v>
      </c>
    </row>
    <row r="21" spans="1:21">
      <c r="A21" s="3">
        <v>17</v>
      </c>
      <c r="M21" s="26">
        <f t="shared" si="5"/>
        <v>0</v>
      </c>
      <c r="N21" s="26">
        <f t="shared" si="5"/>
        <v>0</v>
      </c>
      <c r="O21" s="26">
        <f t="shared" si="1"/>
        <v>0</v>
      </c>
      <c r="Q21" s="12">
        <f t="shared" si="2"/>
        <v>0</v>
      </c>
      <c r="R21" s="12">
        <f t="shared" si="2"/>
        <v>0</v>
      </c>
      <c r="S21" s="12">
        <f t="shared" si="3"/>
        <v>0</v>
      </c>
      <c r="U21" s="12">
        <f t="shared" si="4"/>
        <v>0</v>
      </c>
    </row>
    <row r="22" spans="1:21">
      <c r="A22" s="3">
        <v>18</v>
      </c>
      <c r="M22" s="26">
        <f t="shared" si="5"/>
        <v>0</v>
      </c>
      <c r="N22" s="26">
        <f t="shared" si="5"/>
        <v>0</v>
      </c>
      <c r="O22" s="26">
        <f t="shared" si="1"/>
        <v>0</v>
      </c>
      <c r="Q22" s="12">
        <f t="shared" si="2"/>
        <v>0</v>
      </c>
      <c r="R22" s="12">
        <f t="shared" si="2"/>
        <v>0</v>
      </c>
      <c r="S22" s="12">
        <f t="shared" si="3"/>
        <v>0</v>
      </c>
      <c r="U22" s="12">
        <f t="shared" si="4"/>
        <v>0</v>
      </c>
    </row>
    <row r="23" spans="1:21">
      <c r="A23" s="3">
        <v>19</v>
      </c>
      <c r="M23" s="26">
        <f t="shared" si="5"/>
        <v>0</v>
      </c>
      <c r="N23" s="26">
        <f t="shared" si="5"/>
        <v>0</v>
      </c>
      <c r="O23" s="26">
        <f t="shared" si="1"/>
        <v>0</v>
      </c>
      <c r="Q23" s="12">
        <f t="shared" si="2"/>
        <v>0</v>
      </c>
      <c r="R23" s="12">
        <f t="shared" si="2"/>
        <v>0</v>
      </c>
      <c r="S23" s="12">
        <f t="shared" si="3"/>
        <v>0</v>
      </c>
      <c r="U23" s="12">
        <f t="shared" si="4"/>
        <v>0</v>
      </c>
    </row>
    <row r="24" spans="1:21">
      <c r="A24" s="3">
        <v>20</v>
      </c>
      <c r="M24" s="26">
        <f t="shared" si="5"/>
        <v>0</v>
      </c>
      <c r="N24" s="26">
        <f t="shared" si="5"/>
        <v>0</v>
      </c>
      <c r="O24" s="26">
        <f t="shared" si="1"/>
        <v>0</v>
      </c>
      <c r="Q24" s="12">
        <f t="shared" si="2"/>
        <v>0</v>
      </c>
      <c r="R24" s="12">
        <f t="shared" si="2"/>
        <v>0</v>
      </c>
      <c r="S24" s="12">
        <f t="shared" si="3"/>
        <v>0</v>
      </c>
      <c r="U24" s="12">
        <f t="shared" si="4"/>
        <v>0</v>
      </c>
    </row>
    <row r="25" spans="1:21">
      <c r="A25" s="3">
        <v>21</v>
      </c>
      <c r="M25" s="26">
        <f t="shared" si="5"/>
        <v>0</v>
      </c>
      <c r="N25" s="26">
        <f t="shared" si="5"/>
        <v>0</v>
      </c>
      <c r="O25" s="26">
        <f t="shared" si="1"/>
        <v>0</v>
      </c>
      <c r="Q25" s="12">
        <f t="shared" si="2"/>
        <v>0</v>
      </c>
      <c r="R25" s="12">
        <f t="shared" si="2"/>
        <v>0</v>
      </c>
      <c r="S25" s="12">
        <f t="shared" si="3"/>
        <v>0</v>
      </c>
      <c r="U25" s="12">
        <f t="shared" si="4"/>
        <v>0</v>
      </c>
    </row>
    <row r="26" spans="1:21">
      <c r="A26" s="3">
        <v>22</v>
      </c>
      <c r="M26" s="26">
        <f t="shared" si="5"/>
        <v>0</v>
      </c>
      <c r="N26" s="26">
        <f t="shared" si="5"/>
        <v>0</v>
      </c>
      <c r="O26" s="26">
        <f t="shared" si="1"/>
        <v>0</v>
      </c>
      <c r="Q26" s="12">
        <f t="shared" si="2"/>
        <v>0</v>
      </c>
      <c r="R26" s="12">
        <f t="shared" si="2"/>
        <v>0</v>
      </c>
      <c r="S26" s="12">
        <f t="shared" si="3"/>
        <v>0</v>
      </c>
      <c r="U26" s="12">
        <f t="shared" si="4"/>
        <v>0</v>
      </c>
    </row>
    <row r="27" spans="1:21">
      <c r="A27" s="3">
        <v>23</v>
      </c>
      <c r="M27" s="26">
        <f t="shared" si="5"/>
        <v>0</v>
      </c>
      <c r="N27" s="26">
        <f t="shared" si="5"/>
        <v>0</v>
      </c>
      <c r="O27" s="26">
        <f t="shared" si="1"/>
        <v>0</v>
      </c>
      <c r="Q27" s="12">
        <f t="shared" si="2"/>
        <v>0</v>
      </c>
      <c r="R27" s="12">
        <f t="shared" si="2"/>
        <v>0</v>
      </c>
      <c r="S27" s="12">
        <f t="shared" si="3"/>
        <v>0</v>
      </c>
      <c r="U27" s="12">
        <f t="shared" si="4"/>
        <v>0</v>
      </c>
    </row>
    <row r="28" spans="1:21">
      <c r="A28" s="3">
        <v>24</v>
      </c>
      <c r="M28" s="26">
        <f t="shared" si="5"/>
        <v>0</v>
      </c>
      <c r="N28" s="26">
        <f t="shared" si="5"/>
        <v>0</v>
      </c>
      <c r="O28" s="26">
        <f t="shared" si="1"/>
        <v>0</v>
      </c>
      <c r="Q28" s="12">
        <f t="shared" si="2"/>
        <v>0</v>
      </c>
      <c r="R28" s="12">
        <f t="shared" si="2"/>
        <v>0</v>
      </c>
      <c r="S28" s="12">
        <f t="shared" si="3"/>
        <v>0</v>
      </c>
      <c r="U28" s="12">
        <f t="shared" si="4"/>
        <v>0</v>
      </c>
    </row>
    <row r="29" spans="1:21">
      <c r="A29" s="3">
        <v>25</v>
      </c>
      <c r="M29" s="26">
        <f t="shared" si="5"/>
        <v>0</v>
      </c>
      <c r="N29" s="26">
        <f t="shared" si="5"/>
        <v>0</v>
      </c>
      <c r="O29" s="26">
        <f t="shared" si="1"/>
        <v>0</v>
      </c>
      <c r="Q29" s="12">
        <f t="shared" si="2"/>
        <v>0</v>
      </c>
      <c r="R29" s="12">
        <f t="shared" si="2"/>
        <v>0</v>
      </c>
      <c r="S29" s="12">
        <f t="shared" si="3"/>
        <v>0</v>
      </c>
      <c r="U29" s="12">
        <f t="shared" si="4"/>
        <v>0</v>
      </c>
    </row>
    <row r="30" spans="1:21">
      <c r="A30" s="3">
        <v>26</v>
      </c>
      <c r="M30" s="26">
        <f t="shared" si="5"/>
        <v>0</v>
      </c>
      <c r="N30" s="26">
        <f t="shared" si="5"/>
        <v>0</v>
      </c>
      <c r="O30" s="26">
        <f t="shared" si="1"/>
        <v>0</v>
      </c>
      <c r="Q30" s="12">
        <f t="shared" si="2"/>
        <v>0</v>
      </c>
      <c r="R30" s="12">
        <f t="shared" si="2"/>
        <v>0</v>
      </c>
      <c r="S30" s="12">
        <f t="shared" si="3"/>
        <v>0</v>
      </c>
      <c r="U30" s="12">
        <f t="shared" si="4"/>
        <v>0</v>
      </c>
    </row>
    <row r="31" spans="1:21">
      <c r="A31" s="3">
        <v>27</v>
      </c>
      <c r="M31" s="26">
        <f t="shared" si="5"/>
        <v>0</v>
      </c>
      <c r="N31" s="26">
        <f t="shared" si="5"/>
        <v>0</v>
      </c>
      <c r="O31" s="26">
        <f t="shared" si="1"/>
        <v>0</v>
      </c>
      <c r="Q31" s="12">
        <f t="shared" si="2"/>
        <v>0</v>
      </c>
      <c r="R31" s="12">
        <f t="shared" si="2"/>
        <v>0</v>
      </c>
      <c r="S31" s="12">
        <f t="shared" si="3"/>
        <v>0</v>
      </c>
      <c r="U31" s="12">
        <f t="shared" si="4"/>
        <v>0</v>
      </c>
    </row>
    <row r="32" spans="1:21">
      <c r="A32" s="3">
        <v>28</v>
      </c>
      <c r="M32" s="26">
        <f t="shared" si="5"/>
        <v>0</v>
      </c>
      <c r="N32" s="26">
        <f t="shared" si="5"/>
        <v>0</v>
      </c>
      <c r="O32" s="26">
        <f t="shared" si="1"/>
        <v>0</v>
      </c>
      <c r="Q32" s="12">
        <f t="shared" si="2"/>
        <v>0</v>
      </c>
      <c r="R32" s="12">
        <f t="shared" si="2"/>
        <v>0</v>
      </c>
      <c r="S32" s="12">
        <f t="shared" si="3"/>
        <v>0</v>
      </c>
      <c r="U32" s="12">
        <f t="shared" si="4"/>
        <v>0</v>
      </c>
    </row>
    <row r="33" spans="1:21">
      <c r="A33" s="3">
        <v>29</v>
      </c>
      <c r="M33" s="26">
        <f t="shared" si="5"/>
        <v>0</v>
      </c>
      <c r="N33" s="26">
        <f t="shared" si="5"/>
        <v>0</v>
      </c>
      <c r="O33" s="26">
        <f t="shared" si="1"/>
        <v>0</v>
      </c>
      <c r="Q33" s="12">
        <f t="shared" si="2"/>
        <v>0</v>
      </c>
      <c r="R33" s="12">
        <f t="shared" si="2"/>
        <v>0</v>
      </c>
      <c r="S33" s="12">
        <f t="shared" si="3"/>
        <v>0</v>
      </c>
      <c r="U33" s="12">
        <f t="shared" si="4"/>
        <v>0</v>
      </c>
    </row>
    <row r="34" spans="1:21">
      <c r="A34" s="3">
        <v>30</v>
      </c>
      <c r="M34" s="26">
        <f t="shared" si="5"/>
        <v>0</v>
      </c>
      <c r="N34" s="26">
        <f t="shared" si="5"/>
        <v>0</v>
      </c>
      <c r="O34" s="26">
        <f t="shared" si="1"/>
        <v>0</v>
      </c>
      <c r="Q34" s="12">
        <f t="shared" si="2"/>
        <v>0</v>
      </c>
      <c r="R34" s="12">
        <f t="shared" si="2"/>
        <v>0</v>
      </c>
      <c r="S34" s="12">
        <f t="shared" si="3"/>
        <v>0</v>
      </c>
      <c r="U34" s="12">
        <f t="shared" si="4"/>
        <v>0</v>
      </c>
    </row>
    <row r="35" spans="1:21">
      <c r="A35" s="3">
        <v>31</v>
      </c>
      <c r="M35" s="26">
        <f t="shared" si="5"/>
        <v>0</v>
      </c>
      <c r="N35" s="26">
        <f t="shared" si="5"/>
        <v>0</v>
      </c>
      <c r="O35" s="26">
        <f t="shared" si="1"/>
        <v>0</v>
      </c>
      <c r="Q35" s="12">
        <f t="shared" si="2"/>
        <v>0</v>
      </c>
      <c r="R35" s="12">
        <f t="shared" si="2"/>
        <v>0</v>
      </c>
      <c r="S35" s="12">
        <f t="shared" si="3"/>
        <v>0</v>
      </c>
      <c r="U35" s="12">
        <f t="shared" si="4"/>
        <v>0</v>
      </c>
    </row>
    <row r="36" spans="1:21">
      <c r="A36" s="3">
        <v>32</v>
      </c>
      <c r="M36" s="26">
        <f t="shared" si="5"/>
        <v>0</v>
      </c>
      <c r="N36" s="26">
        <f t="shared" si="5"/>
        <v>0</v>
      </c>
      <c r="O36" s="26">
        <f t="shared" si="1"/>
        <v>0</v>
      </c>
      <c r="Q36" s="12">
        <f t="shared" si="2"/>
        <v>0</v>
      </c>
      <c r="R36" s="12">
        <f t="shared" si="2"/>
        <v>0</v>
      </c>
      <c r="S36" s="12">
        <f t="shared" si="3"/>
        <v>0</v>
      </c>
      <c r="U36" s="12">
        <f t="shared" si="4"/>
        <v>0</v>
      </c>
    </row>
    <row r="37" spans="1:21">
      <c r="A37" s="3">
        <v>33</v>
      </c>
      <c r="M37" s="26">
        <f t="shared" si="5"/>
        <v>0</v>
      </c>
      <c r="N37" s="26">
        <f t="shared" si="5"/>
        <v>0</v>
      </c>
      <c r="O37" s="26">
        <f t="shared" si="1"/>
        <v>0</v>
      </c>
      <c r="Q37" s="12">
        <f t="shared" si="2"/>
        <v>0</v>
      </c>
      <c r="R37" s="12">
        <f t="shared" si="2"/>
        <v>0</v>
      </c>
      <c r="S37" s="12">
        <f t="shared" si="3"/>
        <v>0</v>
      </c>
      <c r="U37" s="12">
        <f t="shared" ref="U37:U64" si="6">Q37+R37+S37</f>
        <v>0</v>
      </c>
    </row>
    <row r="38" spans="1:21">
      <c r="A38" s="3">
        <v>34</v>
      </c>
      <c r="M38" s="26">
        <f t="shared" si="5"/>
        <v>0</v>
      </c>
      <c r="N38" s="26">
        <f t="shared" si="5"/>
        <v>0</v>
      </c>
      <c r="O38" s="26">
        <f t="shared" si="1"/>
        <v>0</v>
      </c>
      <c r="Q38" s="12">
        <f t="shared" si="2"/>
        <v>0</v>
      </c>
      <c r="R38" s="12">
        <f t="shared" si="2"/>
        <v>0</v>
      </c>
      <c r="S38" s="12">
        <f t="shared" si="3"/>
        <v>0</v>
      </c>
      <c r="U38" s="12">
        <f t="shared" si="6"/>
        <v>0</v>
      </c>
    </row>
    <row r="39" spans="1:21">
      <c r="A39" s="3">
        <v>35</v>
      </c>
      <c r="M39" s="26">
        <f t="shared" si="5"/>
        <v>0</v>
      </c>
      <c r="N39" s="26">
        <f t="shared" si="5"/>
        <v>0</v>
      </c>
      <c r="O39" s="26">
        <f t="shared" si="1"/>
        <v>0</v>
      </c>
      <c r="Q39" s="12">
        <f t="shared" si="2"/>
        <v>0</v>
      </c>
      <c r="R39" s="12">
        <f t="shared" si="2"/>
        <v>0</v>
      </c>
      <c r="S39" s="12">
        <f t="shared" si="3"/>
        <v>0</v>
      </c>
      <c r="U39" s="12">
        <f t="shared" si="6"/>
        <v>0</v>
      </c>
    </row>
    <row r="40" spans="1:21">
      <c r="A40" s="3">
        <v>36</v>
      </c>
      <c r="M40" s="26">
        <f t="shared" si="5"/>
        <v>0</v>
      </c>
      <c r="N40" s="26">
        <f t="shared" si="5"/>
        <v>0</v>
      </c>
      <c r="O40" s="26">
        <f t="shared" si="1"/>
        <v>0</v>
      </c>
      <c r="Q40" s="12">
        <f t="shared" si="2"/>
        <v>0</v>
      </c>
      <c r="R40" s="12">
        <f t="shared" si="2"/>
        <v>0</v>
      </c>
      <c r="S40" s="12">
        <f t="shared" si="3"/>
        <v>0</v>
      </c>
      <c r="U40" s="12">
        <f t="shared" si="6"/>
        <v>0</v>
      </c>
    </row>
    <row r="41" spans="1:21">
      <c r="A41" s="3">
        <v>37</v>
      </c>
      <c r="M41" s="26">
        <f t="shared" si="5"/>
        <v>0</v>
      </c>
      <c r="N41" s="26">
        <f t="shared" si="5"/>
        <v>0</v>
      </c>
      <c r="O41" s="26">
        <f t="shared" si="1"/>
        <v>0</v>
      </c>
      <c r="Q41" s="12">
        <f t="shared" si="2"/>
        <v>0</v>
      </c>
      <c r="R41" s="12">
        <f t="shared" si="2"/>
        <v>0</v>
      </c>
      <c r="S41" s="12">
        <f t="shared" si="3"/>
        <v>0</v>
      </c>
      <c r="U41" s="12">
        <f t="shared" si="6"/>
        <v>0</v>
      </c>
    </row>
    <row r="42" spans="1:21">
      <c r="A42" s="3">
        <v>38</v>
      </c>
      <c r="M42" s="26">
        <f t="shared" si="5"/>
        <v>0</v>
      </c>
      <c r="N42" s="26">
        <f t="shared" si="5"/>
        <v>0</v>
      </c>
      <c r="O42" s="26">
        <f t="shared" si="1"/>
        <v>0</v>
      </c>
      <c r="Q42" s="12">
        <f t="shared" si="2"/>
        <v>0</v>
      </c>
      <c r="R42" s="12">
        <f t="shared" si="2"/>
        <v>0</v>
      </c>
      <c r="S42" s="12">
        <f t="shared" si="3"/>
        <v>0</v>
      </c>
      <c r="U42" s="12">
        <f t="shared" si="6"/>
        <v>0</v>
      </c>
    </row>
    <row r="43" spans="1:21">
      <c r="A43" s="3">
        <v>39</v>
      </c>
      <c r="M43" s="26">
        <f t="shared" si="5"/>
        <v>0</v>
      </c>
      <c r="N43" s="26">
        <f t="shared" si="5"/>
        <v>0</v>
      </c>
      <c r="O43" s="26">
        <f t="shared" si="1"/>
        <v>0</v>
      </c>
      <c r="Q43" s="12">
        <f t="shared" si="2"/>
        <v>0</v>
      </c>
      <c r="R43" s="12">
        <f t="shared" si="2"/>
        <v>0</v>
      </c>
      <c r="S43" s="12">
        <f t="shared" si="3"/>
        <v>0</v>
      </c>
      <c r="U43" s="12">
        <f t="shared" si="6"/>
        <v>0</v>
      </c>
    </row>
    <row r="44" spans="1:21">
      <c r="A44" s="3">
        <v>40</v>
      </c>
      <c r="M44" s="26">
        <f t="shared" si="5"/>
        <v>0</v>
      </c>
      <c r="N44" s="26">
        <f t="shared" si="5"/>
        <v>0</v>
      </c>
      <c r="O44" s="26">
        <f t="shared" si="1"/>
        <v>0</v>
      </c>
      <c r="Q44" s="12">
        <f t="shared" si="2"/>
        <v>0</v>
      </c>
      <c r="R44" s="12">
        <f t="shared" si="2"/>
        <v>0</v>
      </c>
      <c r="S44" s="12">
        <f t="shared" si="3"/>
        <v>0</v>
      </c>
      <c r="U44" s="12">
        <f t="shared" si="6"/>
        <v>0</v>
      </c>
    </row>
    <row r="45" spans="1:21">
      <c r="A45" s="3">
        <v>41</v>
      </c>
      <c r="M45" s="26">
        <f t="shared" si="5"/>
        <v>0</v>
      </c>
      <c r="N45" s="26">
        <f t="shared" si="5"/>
        <v>0</v>
      </c>
      <c r="O45" s="26">
        <f t="shared" si="1"/>
        <v>0</v>
      </c>
      <c r="Q45" s="12">
        <f t="shared" si="2"/>
        <v>0</v>
      </c>
      <c r="R45" s="12">
        <f t="shared" si="2"/>
        <v>0</v>
      </c>
      <c r="S45" s="12">
        <f t="shared" si="3"/>
        <v>0</v>
      </c>
      <c r="U45" s="12">
        <f t="shared" si="6"/>
        <v>0</v>
      </c>
    </row>
    <row r="46" spans="1:21">
      <c r="A46" s="3">
        <v>42</v>
      </c>
      <c r="M46" s="26">
        <f t="shared" si="5"/>
        <v>0</v>
      </c>
      <c r="N46" s="26">
        <f t="shared" si="5"/>
        <v>0</v>
      </c>
      <c r="O46" s="26">
        <f t="shared" si="1"/>
        <v>0</v>
      </c>
      <c r="Q46" s="12">
        <f t="shared" si="2"/>
        <v>0</v>
      </c>
      <c r="R46" s="12">
        <f t="shared" si="2"/>
        <v>0</v>
      </c>
      <c r="S46" s="12">
        <f t="shared" si="3"/>
        <v>0</v>
      </c>
      <c r="U46" s="12">
        <f t="shared" si="6"/>
        <v>0</v>
      </c>
    </row>
    <row r="47" spans="1:21">
      <c r="A47" s="3">
        <v>43</v>
      </c>
      <c r="M47" s="26">
        <f t="shared" si="5"/>
        <v>0</v>
      </c>
      <c r="N47" s="26">
        <f t="shared" si="5"/>
        <v>0</v>
      </c>
      <c r="O47" s="26">
        <f t="shared" si="1"/>
        <v>0</v>
      </c>
      <c r="Q47" s="12">
        <f t="shared" si="2"/>
        <v>0</v>
      </c>
      <c r="R47" s="12">
        <f t="shared" si="2"/>
        <v>0</v>
      </c>
      <c r="S47" s="12">
        <f t="shared" si="3"/>
        <v>0</v>
      </c>
      <c r="U47" s="12">
        <f t="shared" si="6"/>
        <v>0</v>
      </c>
    </row>
    <row r="48" spans="1:21">
      <c r="A48" s="3">
        <v>44</v>
      </c>
      <c r="M48" s="26">
        <f t="shared" si="5"/>
        <v>0</v>
      </c>
      <c r="N48" s="26">
        <f t="shared" si="5"/>
        <v>0</v>
      </c>
      <c r="O48" s="26">
        <f t="shared" si="1"/>
        <v>0</v>
      </c>
      <c r="Q48" s="12">
        <f t="shared" si="2"/>
        <v>0</v>
      </c>
      <c r="R48" s="12">
        <f t="shared" si="2"/>
        <v>0</v>
      </c>
      <c r="S48" s="12">
        <f t="shared" si="3"/>
        <v>0</v>
      </c>
      <c r="U48" s="12">
        <f t="shared" si="6"/>
        <v>0</v>
      </c>
    </row>
    <row r="49" spans="1:21">
      <c r="A49" s="3">
        <v>45</v>
      </c>
      <c r="M49" s="26">
        <f t="shared" si="5"/>
        <v>0</v>
      </c>
      <c r="N49" s="26">
        <f t="shared" si="5"/>
        <v>0</v>
      </c>
      <c r="O49" s="26">
        <f t="shared" si="1"/>
        <v>0</v>
      </c>
      <c r="Q49" s="12">
        <f t="shared" si="2"/>
        <v>0</v>
      </c>
      <c r="R49" s="12">
        <f t="shared" si="2"/>
        <v>0</v>
      </c>
      <c r="S49" s="12">
        <f t="shared" si="3"/>
        <v>0</v>
      </c>
      <c r="U49" s="12">
        <f t="shared" si="6"/>
        <v>0</v>
      </c>
    </row>
    <row r="50" spans="1:21">
      <c r="A50" s="3">
        <v>46</v>
      </c>
      <c r="M50" s="26">
        <f t="shared" ref="M50:N113" si="7">I50/25*100</f>
        <v>0</v>
      </c>
      <c r="N50" s="26">
        <f t="shared" si="7"/>
        <v>0</v>
      </c>
      <c r="O50" s="26">
        <f t="shared" ref="O50:O113" si="8">K50</f>
        <v>0</v>
      </c>
      <c r="Q50" s="12">
        <f t="shared" ref="Q50:R64" si="9">M50/100*25</f>
        <v>0</v>
      </c>
      <c r="R50" s="12">
        <f t="shared" si="9"/>
        <v>0</v>
      </c>
      <c r="S50" s="12">
        <f t="shared" ref="S50:S64" si="10">O50/100*50</f>
        <v>0</v>
      </c>
      <c r="U50" s="12">
        <f t="shared" si="6"/>
        <v>0</v>
      </c>
    </row>
    <row r="51" spans="1:21">
      <c r="A51" s="3">
        <v>47</v>
      </c>
      <c r="M51" s="26">
        <f t="shared" si="7"/>
        <v>0</v>
      </c>
      <c r="N51" s="26">
        <f t="shared" si="7"/>
        <v>0</v>
      </c>
      <c r="O51" s="26">
        <f t="shared" si="8"/>
        <v>0</v>
      </c>
      <c r="Q51" s="12">
        <f t="shared" si="9"/>
        <v>0</v>
      </c>
      <c r="R51" s="12">
        <f t="shared" si="9"/>
        <v>0</v>
      </c>
      <c r="S51" s="12">
        <f t="shared" si="10"/>
        <v>0</v>
      </c>
      <c r="U51" s="12">
        <f t="shared" si="6"/>
        <v>0</v>
      </c>
    </row>
    <row r="52" spans="1:21">
      <c r="A52" s="3">
        <v>48</v>
      </c>
      <c r="M52" s="26">
        <f t="shared" si="7"/>
        <v>0</v>
      </c>
      <c r="N52" s="26">
        <f t="shared" si="7"/>
        <v>0</v>
      </c>
      <c r="O52" s="26">
        <f t="shared" si="8"/>
        <v>0</v>
      </c>
      <c r="Q52" s="12">
        <f t="shared" si="9"/>
        <v>0</v>
      </c>
      <c r="R52" s="12">
        <f t="shared" si="9"/>
        <v>0</v>
      </c>
      <c r="S52" s="12">
        <f t="shared" si="10"/>
        <v>0</v>
      </c>
      <c r="U52" s="12">
        <f t="shared" si="6"/>
        <v>0</v>
      </c>
    </row>
    <row r="53" spans="1:21">
      <c r="A53" s="3">
        <v>49</v>
      </c>
      <c r="M53" s="26">
        <f t="shared" si="7"/>
        <v>0</v>
      </c>
      <c r="N53" s="26">
        <f t="shared" si="7"/>
        <v>0</v>
      </c>
      <c r="O53" s="26">
        <f t="shared" si="8"/>
        <v>0</v>
      </c>
      <c r="Q53" s="12">
        <f t="shared" si="9"/>
        <v>0</v>
      </c>
      <c r="R53" s="12">
        <f t="shared" si="9"/>
        <v>0</v>
      </c>
      <c r="S53" s="12">
        <f t="shared" si="10"/>
        <v>0</v>
      </c>
      <c r="U53" s="12">
        <f t="shared" si="6"/>
        <v>0</v>
      </c>
    </row>
    <row r="54" spans="1:21">
      <c r="A54" s="3">
        <v>50</v>
      </c>
      <c r="M54" s="26">
        <f t="shared" si="7"/>
        <v>0</v>
      </c>
      <c r="N54" s="26">
        <f t="shared" si="7"/>
        <v>0</v>
      </c>
      <c r="O54" s="26">
        <f t="shared" si="8"/>
        <v>0</v>
      </c>
      <c r="Q54" s="12">
        <f t="shared" si="9"/>
        <v>0</v>
      </c>
      <c r="R54" s="12">
        <f t="shared" si="9"/>
        <v>0</v>
      </c>
      <c r="S54" s="12">
        <f t="shared" si="10"/>
        <v>0</v>
      </c>
      <c r="U54" s="12">
        <f t="shared" si="6"/>
        <v>0</v>
      </c>
    </row>
    <row r="55" spans="1:21">
      <c r="A55" s="3">
        <v>51</v>
      </c>
      <c r="M55" s="26">
        <f t="shared" si="7"/>
        <v>0</v>
      </c>
      <c r="N55" s="26">
        <f t="shared" si="7"/>
        <v>0</v>
      </c>
      <c r="O55" s="26">
        <f t="shared" si="8"/>
        <v>0</v>
      </c>
      <c r="Q55" s="12">
        <f t="shared" si="9"/>
        <v>0</v>
      </c>
      <c r="R55" s="12">
        <f t="shared" si="9"/>
        <v>0</v>
      </c>
      <c r="S55" s="12">
        <f t="shared" si="10"/>
        <v>0</v>
      </c>
      <c r="U55" s="12">
        <f t="shared" si="6"/>
        <v>0</v>
      </c>
    </row>
    <row r="56" spans="1:21">
      <c r="A56" s="3">
        <v>52</v>
      </c>
      <c r="M56" s="26">
        <f t="shared" si="7"/>
        <v>0</v>
      </c>
      <c r="N56" s="26">
        <f t="shared" si="7"/>
        <v>0</v>
      </c>
      <c r="O56" s="26">
        <f t="shared" si="8"/>
        <v>0</v>
      </c>
      <c r="Q56" s="12">
        <f t="shared" si="9"/>
        <v>0</v>
      </c>
      <c r="R56" s="12">
        <f t="shared" si="9"/>
        <v>0</v>
      </c>
      <c r="S56" s="12">
        <f t="shared" si="10"/>
        <v>0</v>
      </c>
      <c r="U56" s="12">
        <f t="shared" si="6"/>
        <v>0</v>
      </c>
    </row>
    <row r="57" spans="1:21">
      <c r="A57" s="3">
        <v>53</v>
      </c>
      <c r="M57" s="26">
        <f t="shared" si="7"/>
        <v>0</v>
      </c>
      <c r="N57" s="26">
        <f t="shared" si="7"/>
        <v>0</v>
      </c>
      <c r="O57" s="26">
        <f t="shared" si="8"/>
        <v>0</v>
      </c>
      <c r="Q57" s="12">
        <f t="shared" si="9"/>
        <v>0</v>
      </c>
      <c r="R57" s="12">
        <f t="shared" si="9"/>
        <v>0</v>
      </c>
      <c r="S57" s="12">
        <f t="shared" si="10"/>
        <v>0</v>
      </c>
      <c r="U57" s="12">
        <f t="shared" si="6"/>
        <v>0</v>
      </c>
    </row>
    <row r="58" spans="1:21">
      <c r="A58" s="3">
        <v>54</v>
      </c>
      <c r="M58" s="26">
        <f t="shared" si="7"/>
        <v>0</v>
      </c>
      <c r="N58" s="26">
        <f t="shared" si="7"/>
        <v>0</v>
      </c>
      <c r="O58" s="26">
        <f t="shared" si="8"/>
        <v>0</v>
      </c>
      <c r="Q58" s="12">
        <f t="shared" si="9"/>
        <v>0</v>
      </c>
      <c r="R58" s="12">
        <f t="shared" si="9"/>
        <v>0</v>
      </c>
      <c r="S58" s="12">
        <f t="shared" si="10"/>
        <v>0</v>
      </c>
      <c r="U58" s="12">
        <f t="shared" si="6"/>
        <v>0</v>
      </c>
    </row>
    <row r="59" spans="1:21">
      <c r="A59" s="3">
        <v>55</v>
      </c>
      <c r="M59" s="26">
        <f t="shared" si="7"/>
        <v>0</v>
      </c>
      <c r="N59" s="26">
        <f t="shared" si="7"/>
        <v>0</v>
      </c>
      <c r="O59" s="26">
        <f t="shared" si="8"/>
        <v>0</v>
      </c>
      <c r="Q59" s="12">
        <f t="shared" si="9"/>
        <v>0</v>
      </c>
      <c r="R59" s="12">
        <f t="shared" si="9"/>
        <v>0</v>
      </c>
      <c r="S59" s="12">
        <f t="shared" si="10"/>
        <v>0</v>
      </c>
      <c r="U59" s="12">
        <f t="shared" si="6"/>
        <v>0</v>
      </c>
    </row>
    <row r="60" spans="1:21">
      <c r="A60" s="3">
        <v>56</v>
      </c>
      <c r="M60" s="26">
        <f t="shared" si="7"/>
        <v>0</v>
      </c>
      <c r="N60" s="26">
        <f t="shared" si="7"/>
        <v>0</v>
      </c>
      <c r="O60" s="26">
        <f t="shared" si="8"/>
        <v>0</v>
      </c>
      <c r="Q60" s="12">
        <f t="shared" si="9"/>
        <v>0</v>
      </c>
      <c r="R60" s="12">
        <f t="shared" si="9"/>
        <v>0</v>
      </c>
      <c r="S60" s="12">
        <f t="shared" si="10"/>
        <v>0</v>
      </c>
      <c r="U60" s="12">
        <f t="shared" si="6"/>
        <v>0</v>
      </c>
    </row>
    <row r="61" spans="1:21">
      <c r="A61" s="3">
        <v>57</v>
      </c>
      <c r="M61" s="26">
        <f t="shared" si="7"/>
        <v>0</v>
      </c>
      <c r="N61" s="26">
        <f t="shared" si="7"/>
        <v>0</v>
      </c>
      <c r="O61" s="26">
        <f t="shared" si="8"/>
        <v>0</v>
      </c>
      <c r="Q61" s="12">
        <f t="shared" si="9"/>
        <v>0</v>
      </c>
      <c r="R61" s="12">
        <f t="shared" si="9"/>
        <v>0</v>
      </c>
      <c r="S61" s="12">
        <f t="shared" si="10"/>
        <v>0</v>
      </c>
      <c r="U61" s="12">
        <f t="shared" si="6"/>
        <v>0</v>
      </c>
    </row>
    <row r="62" spans="1:21">
      <c r="A62" s="3">
        <v>58</v>
      </c>
      <c r="M62" s="26">
        <f t="shared" si="7"/>
        <v>0</v>
      </c>
      <c r="N62" s="26">
        <f t="shared" si="7"/>
        <v>0</v>
      </c>
      <c r="O62" s="26">
        <f t="shared" si="8"/>
        <v>0</v>
      </c>
      <c r="Q62" s="12">
        <f t="shared" si="9"/>
        <v>0</v>
      </c>
      <c r="R62" s="12">
        <f t="shared" si="9"/>
        <v>0</v>
      </c>
      <c r="S62" s="12">
        <f t="shared" si="10"/>
        <v>0</v>
      </c>
      <c r="U62" s="12">
        <f t="shared" si="6"/>
        <v>0</v>
      </c>
    </row>
    <row r="63" spans="1:21">
      <c r="A63" s="3">
        <v>59</v>
      </c>
      <c r="M63" s="26">
        <f t="shared" si="7"/>
        <v>0</v>
      </c>
      <c r="N63" s="26">
        <f t="shared" si="7"/>
        <v>0</v>
      </c>
      <c r="O63" s="26">
        <f t="shared" si="8"/>
        <v>0</v>
      </c>
      <c r="Q63" s="12">
        <f t="shared" si="9"/>
        <v>0</v>
      </c>
      <c r="R63" s="12">
        <f t="shared" si="9"/>
        <v>0</v>
      </c>
      <c r="S63" s="12">
        <f t="shared" si="10"/>
        <v>0</v>
      </c>
      <c r="U63" s="12">
        <f t="shared" si="6"/>
        <v>0</v>
      </c>
    </row>
    <row r="64" spans="1:21">
      <c r="A64" s="3">
        <v>60</v>
      </c>
      <c r="M64" s="26">
        <f t="shared" si="7"/>
        <v>0</v>
      </c>
      <c r="N64" s="26">
        <f t="shared" si="7"/>
        <v>0</v>
      </c>
      <c r="O64" s="26">
        <f t="shared" si="8"/>
        <v>0</v>
      </c>
      <c r="Q64" s="12">
        <f t="shared" si="9"/>
        <v>0</v>
      </c>
      <c r="R64" s="12">
        <f t="shared" si="9"/>
        <v>0</v>
      </c>
      <c r="S64" s="12">
        <f t="shared" si="10"/>
        <v>0</v>
      </c>
      <c r="U64" s="12">
        <f t="shared" si="6"/>
        <v>0</v>
      </c>
    </row>
    <row r="65" spans="13:15">
      <c r="M65" s="26">
        <f t="shared" si="7"/>
        <v>0</v>
      </c>
      <c r="N65" s="26">
        <f t="shared" si="7"/>
        <v>0</v>
      </c>
      <c r="O65" s="26">
        <f t="shared" si="8"/>
        <v>0</v>
      </c>
    </row>
    <row r="66" spans="13:15">
      <c r="M66" s="26">
        <f t="shared" si="7"/>
        <v>0</v>
      </c>
      <c r="N66" s="26">
        <f t="shared" si="7"/>
        <v>0</v>
      </c>
      <c r="O66" s="26">
        <f t="shared" si="8"/>
        <v>0</v>
      </c>
    </row>
    <row r="67" spans="13:15">
      <c r="M67" s="26">
        <f t="shared" si="7"/>
        <v>0</v>
      </c>
      <c r="N67" s="26">
        <f t="shared" si="7"/>
        <v>0</v>
      </c>
      <c r="O67" s="26">
        <f t="shared" si="8"/>
        <v>0</v>
      </c>
    </row>
    <row r="68" spans="13:15">
      <c r="M68" s="26">
        <f t="shared" si="7"/>
        <v>0</v>
      </c>
      <c r="N68" s="26">
        <f t="shared" si="7"/>
        <v>0</v>
      </c>
      <c r="O68" s="26">
        <f t="shared" si="8"/>
        <v>0</v>
      </c>
    </row>
    <row r="69" spans="13:15">
      <c r="M69" s="26">
        <f t="shared" si="7"/>
        <v>0</v>
      </c>
      <c r="N69" s="26">
        <f t="shared" si="7"/>
        <v>0</v>
      </c>
      <c r="O69" s="26">
        <f t="shared" si="8"/>
        <v>0</v>
      </c>
    </row>
    <row r="70" spans="13:15">
      <c r="M70" s="26">
        <f t="shared" si="7"/>
        <v>0</v>
      </c>
      <c r="N70" s="26">
        <f t="shared" si="7"/>
        <v>0</v>
      </c>
      <c r="O70" s="26">
        <f t="shared" si="8"/>
        <v>0</v>
      </c>
    </row>
    <row r="71" spans="13:15">
      <c r="M71" s="26">
        <f t="shared" si="7"/>
        <v>0</v>
      </c>
      <c r="N71" s="26">
        <f t="shared" si="7"/>
        <v>0</v>
      </c>
      <c r="O71" s="26">
        <f t="shared" si="8"/>
        <v>0</v>
      </c>
    </row>
    <row r="72" spans="13:15">
      <c r="M72" s="26">
        <f t="shared" si="7"/>
        <v>0</v>
      </c>
      <c r="N72" s="26">
        <f t="shared" si="7"/>
        <v>0</v>
      </c>
      <c r="O72" s="26">
        <f t="shared" si="8"/>
        <v>0</v>
      </c>
    </row>
    <row r="73" spans="13:15">
      <c r="M73" s="26">
        <f t="shared" si="7"/>
        <v>0</v>
      </c>
      <c r="N73" s="26">
        <f t="shared" si="7"/>
        <v>0</v>
      </c>
      <c r="O73" s="26">
        <f t="shared" si="8"/>
        <v>0</v>
      </c>
    </row>
    <row r="74" spans="13:15">
      <c r="M74" s="26">
        <f t="shared" si="7"/>
        <v>0</v>
      </c>
      <c r="N74" s="26">
        <f t="shared" si="7"/>
        <v>0</v>
      </c>
      <c r="O74" s="26">
        <f t="shared" si="8"/>
        <v>0</v>
      </c>
    </row>
    <row r="75" spans="13:15">
      <c r="M75" s="26">
        <f t="shared" si="7"/>
        <v>0</v>
      </c>
      <c r="N75" s="26">
        <f t="shared" si="7"/>
        <v>0</v>
      </c>
      <c r="O75" s="26">
        <f t="shared" si="8"/>
        <v>0</v>
      </c>
    </row>
    <row r="76" spans="13:15">
      <c r="M76" s="26">
        <f t="shared" si="7"/>
        <v>0</v>
      </c>
      <c r="N76" s="26">
        <f t="shared" si="7"/>
        <v>0</v>
      </c>
      <c r="O76" s="26">
        <f t="shared" si="8"/>
        <v>0</v>
      </c>
    </row>
    <row r="77" spans="13:15">
      <c r="M77" s="26">
        <f t="shared" si="7"/>
        <v>0</v>
      </c>
      <c r="N77" s="26">
        <f t="shared" si="7"/>
        <v>0</v>
      </c>
      <c r="O77" s="26">
        <f t="shared" si="8"/>
        <v>0</v>
      </c>
    </row>
    <row r="78" spans="13:15">
      <c r="M78" s="26">
        <f t="shared" si="7"/>
        <v>0</v>
      </c>
      <c r="N78" s="26">
        <f t="shared" si="7"/>
        <v>0</v>
      </c>
      <c r="O78" s="26">
        <f t="shared" si="8"/>
        <v>0</v>
      </c>
    </row>
    <row r="79" spans="13:15">
      <c r="M79" s="26">
        <f t="shared" si="7"/>
        <v>0</v>
      </c>
      <c r="N79" s="26">
        <f t="shared" si="7"/>
        <v>0</v>
      </c>
      <c r="O79" s="26">
        <f t="shared" si="8"/>
        <v>0</v>
      </c>
    </row>
    <row r="80" spans="13:15">
      <c r="M80" s="26">
        <f t="shared" si="7"/>
        <v>0</v>
      </c>
      <c r="N80" s="26">
        <f t="shared" si="7"/>
        <v>0</v>
      </c>
      <c r="O80" s="26">
        <f t="shared" si="8"/>
        <v>0</v>
      </c>
    </row>
    <row r="81" spans="13:15">
      <c r="M81" s="26">
        <f t="shared" si="7"/>
        <v>0</v>
      </c>
      <c r="N81" s="26">
        <f t="shared" si="7"/>
        <v>0</v>
      </c>
      <c r="O81" s="26">
        <f t="shared" si="8"/>
        <v>0</v>
      </c>
    </row>
    <row r="82" spans="13:15">
      <c r="M82" s="26">
        <f t="shared" si="7"/>
        <v>0</v>
      </c>
      <c r="N82" s="26">
        <f t="shared" si="7"/>
        <v>0</v>
      </c>
      <c r="O82" s="26">
        <f t="shared" si="8"/>
        <v>0</v>
      </c>
    </row>
    <row r="83" spans="13:15">
      <c r="M83" s="26">
        <f t="shared" si="7"/>
        <v>0</v>
      </c>
      <c r="N83" s="26">
        <f t="shared" si="7"/>
        <v>0</v>
      </c>
      <c r="O83" s="26">
        <f t="shared" si="8"/>
        <v>0</v>
      </c>
    </row>
    <row r="84" spans="13:15">
      <c r="M84" s="26">
        <f t="shared" si="7"/>
        <v>0</v>
      </c>
      <c r="N84" s="26">
        <f t="shared" si="7"/>
        <v>0</v>
      </c>
      <c r="O84" s="26">
        <f t="shared" si="8"/>
        <v>0</v>
      </c>
    </row>
    <row r="85" spans="13:15">
      <c r="M85" s="26">
        <f t="shared" si="7"/>
        <v>0</v>
      </c>
      <c r="N85" s="26">
        <f t="shared" si="7"/>
        <v>0</v>
      </c>
      <c r="O85" s="26">
        <f t="shared" si="8"/>
        <v>0</v>
      </c>
    </row>
    <row r="86" spans="13:15">
      <c r="M86" s="26">
        <f t="shared" si="7"/>
        <v>0</v>
      </c>
      <c r="N86" s="26">
        <f t="shared" si="7"/>
        <v>0</v>
      </c>
      <c r="O86" s="26">
        <f t="shared" si="8"/>
        <v>0</v>
      </c>
    </row>
    <row r="87" spans="13:15">
      <c r="M87" s="26">
        <f t="shared" si="7"/>
        <v>0</v>
      </c>
      <c r="N87" s="26">
        <f t="shared" si="7"/>
        <v>0</v>
      </c>
      <c r="O87" s="26">
        <f t="shared" si="8"/>
        <v>0</v>
      </c>
    </row>
    <row r="88" spans="13:15">
      <c r="M88" s="26">
        <f t="shared" si="7"/>
        <v>0</v>
      </c>
      <c r="N88" s="26">
        <f t="shared" si="7"/>
        <v>0</v>
      </c>
      <c r="O88" s="26">
        <f t="shared" si="8"/>
        <v>0</v>
      </c>
    </row>
    <row r="89" spans="13:15">
      <c r="M89" s="26">
        <f t="shared" si="7"/>
        <v>0</v>
      </c>
      <c r="N89" s="26">
        <f t="shared" si="7"/>
        <v>0</v>
      </c>
      <c r="O89" s="26">
        <f t="shared" si="8"/>
        <v>0</v>
      </c>
    </row>
    <row r="90" spans="13:15">
      <c r="M90" s="26">
        <f t="shared" si="7"/>
        <v>0</v>
      </c>
      <c r="N90" s="26">
        <f t="shared" si="7"/>
        <v>0</v>
      </c>
      <c r="O90" s="26">
        <f t="shared" si="8"/>
        <v>0</v>
      </c>
    </row>
    <row r="91" spans="13:15">
      <c r="M91" s="26">
        <f t="shared" si="7"/>
        <v>0</v>
      </c>
      <c r="N91" s="26">
        <f t="shared" si="7"/>
        <v>0</v>
      </c>
      <c r="O91" s="26">
        <f t="shared" si="8"/>
        <v>0</v>
      </c>
    </row>
    <row r="92" spans="13:15">
      <c r="M92" s="26">
        <f t="shared" si="7"/>
        <v>0</v>
      </c>
      <c r="N92" s="26">
        <f t="shared" si="7"/>
        <v>0</v>
      </c>
      <c r="O92" s="26">
        <f t="shared" si="8"/>
        <v>0</v>
      </c>
    </row>
    <row r="93" spans="13:15">
      <c r="M93" s="26">
        <f t="shared" si="7"/>
        <v>0</v>
      </c>
      <c r="N93" s="26">
        <f t="shared" si="7"/>
        <v>0</v>
      </c>
      <c r="O93" s="26">
        <f t="shared" si="8"/>
        <v>0</v>
      </c>
    </row>
    <row r="94" spans="13:15">
      <c r="M94" s="26">
        <f t="shared" si="7"/>
        <v>0</v>
      </c>
      <c r="N94" s="26">
        <f t="shared" si="7"/>
        <v>0</v>
      </c>
      <c r="O94" s="26">
        <f t="shared" si="8"/>
        <v>0</v>
      </c>
    </row>
    <row r="95" spans="13:15">
      <c r="M95" s="26">
        <f t="shared" si="7"/>
        <v>0</v>
      </c>
      <c r="N95" s="26">
        <f t="shared" si="7"/>
        <v>0</v>
      </c>
      <c r="O95" s="26">
        <f t="shared" si="8"/>
        <v>0</v>
      </c>
    </row>
    <row r="96" spans="13:15">
      <c r="M96" s="26">
        <f t="shared" si="7"/>
        <v>0</v>
      </c>
      <c r="N96" s="26">
        <f t="shared" si="7"/>
        <v>0</v>
      </c>
      <c r="O96" s="26">
        <f t="shared" si="8"/>
        <v>0</v>
      </c>
    </row>
    <row r="97" spans="13:15">
      <c r="M97" s="26">
        <f t="shared" si="7"/>
        <v>0</v>
      </c>
      <c r="N97" s="26">
        <f t="shared" si="7"/>
        <v>0</v>
      </c>
      <c r="O97" s="26">
        <f t="shared" si="8"/>
        <v>0</v>
      </c>
    </row>
    <row r="98" spans="13:15">
      <c r="M98" s="26">
        <f t="shared" si="7"/>
        <v>0</v>
      </c>
      <c r="N98" s="26">
        <f t="shared" si="7"/>
        <v>0</v>
      </c>
      <c r="O98" s="26">
        <f t="shared" si="8"/>
        <v>0</v>
      </c>
    </row>
    <row r="99" spans="13:15">
      <c r="M99" s="26">
        <f t="shared" si="7"/>
        <v>0</v>
      </c>
      <c r="N99" s="26">
        <f t="shared" si="7"/>
        <v>0</v>
      </c>
      <c r="O99" s="26">
        <f t="shared" si="8"/>
        <v>0</v>
      </c>
    </row>
    <row r="100" spans="13:15">
      <c r="M100" s="26">
        <f t="shared" si="7"/>
        <v>0</v>
      </c>
      <c r="N100" s="26">
        <f t="shared" si="7"/>
        <v>0</v>
      </c>
      <c r="O100" s="26">
        <f t="shared" si="8"/>
        <v>0</v>
      </c>
    </row>
    <row r="101" spans="13:15">
      <c r="M101" s="26">
        <f t="shared" si="7"/>
        <v>0</v>
      </c>
      <c r="N101" s="26">
        <f t="shared" si="7"/>
        <v>0</v>
      </c>
      <c r="O101" s="26">
        <f t="shared" si="8"/>
        <v>0</v>
      </c>
    </row>
    <row r="102" spans="13:15">
      <c r="M102" s="26">
        <f t="shared" si="7"/>
        <v>0</v>
      </c>
      <c r="N102" s="26">
        <f t="shared" si="7"/>
        <v>0</v>
      </c>
      <c r="O102" s="26">
        <f t="shared" si="8"/>
        <v>0</v>
      </c>
    </row>
    <row r="103" spans="13:15">
      <c r="M103" s="26">
        <f t="shared" si="7"/>
        <v>0</v>
      </c>
      <c r="N103" s="26">
        <f t="shared" si="7"/>
        <v>0</v>
      </c>
      <c r="O103" s="26">
        <f t="shared" si="8"/>
        <v>0</v>
      </c>
    </row>
    <row r="104" spans="13:15">
      <c r="M104" s="26">
        <f t="shared" si="7"/>
        <v>0</v>
      </c>
      <c r="N104" s="26">
        <f t="shared" si="7"/>
        <v>0</v>
      </c>
      <c r="O104" s="26">
        <f t="shared" si="8"/>
        <v>0</v>
      </c>
    </row>
    <row r="105" spans="13:15">
      <c r="M105" s="26">
        <f t="shared" si="7"/>
        <v>0</v>
      </c>
      <c r="N105" s="26">
        <f t="shared" si="7"/>
        <v>0</v>
      </c>
      <c r="O105" s="26">
        <f t="shared" si="8"/>
        <v>0</v>
      </c>
    </row>
    <row r="106" spans="13:15">
      <c r="M106" s="26">
        <f t="shared" si="7"/>
        <v>0</v>
      </c>
      <c r="N106" s="26">
        <f t="shared" si="7"/>
        <v>0</v>
      </c>
      <c r="O106" s="26">
        <f t="shared" si="8"/>
        <v>0</v>
      </c>
    </row>
    <row r="107" spans="13:15">
      <c r="M107" s="26">
        <f t="shared" si="7"/>
        <v>0</v>
      </c>
      <c r="N107" s="26">
        <f t="shared" si="7"/>
        <v>0</v>
      </c>
      <c r="O107" s="26">
        <f t="shared" si="8"/>
        <v>0</v>
      </c>
    </row>
    <row r="108" spans="13:15">
      <c r="M108" s="26">
        <f t="shared" si="7"/>
        <v>0</v>
      </c>
      <c r="N108" s="26">
        <f t="shared" si="7"/>
        <v>0</v>
      </c>
      <c r="O108" s="26">
        <f t="shared" si="8"/>
        <v>0</v>
      </c>
    </row>
    <row r="109" spans="13:15">
      <c r="M109" s="26">
        <f t="shared" si="7"/>
        <v>0</v>
      </c>
      <c r="N109" s="26">
        <f t="shared" si="7"/>
        <v>0</v>
      </c>
      <c r="O109" s="26">
        <f t="shared" si="8"/>
        <v>0</v>
      </c>
    </row>
    <row r="110" spans="13:15">
      <c r="M110" s="26">
        <f t="shared" si="7"/>
        <v>0</v>
      </c>
      <c r="N110" s="26">
        <f t="shared" si="7"/>
        <v>0</v>
      </c>
      <c r="O110" s="26">
        <f t="shared" si="8"/>
        <v>0</v>
      </c>
    </row>
    <row r="111" spans="13:15">
      <c r="M111" s="26">
        <f t="shared" si="7"/>
        <v>0</v>
      </c>
      <c r="N111" s="26">
        <f t="shared" si="7"/>
        <v>0</v>
      </c>
      <c r="O111" s="26">
        <f t="shared" si="8"/>
        <v>0</v>
      </c>
    </row>
    <row r="112" spans="13:15">
      <c r="M112" s="26">
        <f t="shared" si="7"/>
        <v>0</v>
      </c>
      <c r="N112" s="26">
        <f t="shared" si="7"/>
        <v>0</v>
      </c>
      <c r="O112" s="26">
        <f t="shared" si="8"/>
        <v>0</v>
      </c>
    </row>
    <row r="113" spans="13:15">
      <c r="M113" s="26">
        <f t="shared" si="7"/>
        <v>0</v>
      </c>
      <c r="N113" s="26">
        <f t="shared" si="7"/>
        <v>0</v>
      </c>
      <c r="O113" s="26">
        <f t="shared" si="8"/>
        <v>0</v>
      </c>
    </row>
    <row r="114" spans="13:15">
      <c r="M114" s="26">
        <f t="shared" ref="M114:N177" si="11">I114/25*100</f>
        <v>0</v>
      </c>
      <c r="N114" s="26">
        <f t="shared" si="11"/>
        <v>0</v>
      </c>
      <c r="O114" s="26">
        <f t="shared" ref="O114:O177" si="12">K114</f>
        <v>0</v>
      </c>
    </row>
    <row r="115" spans="13:15">
      <c r="M115" s="26">
        <f t="shared" si="11"/>
        <v>0</v>
      </c>
      <c r="N115" s="26">
        <f t="shared" si="11"/>
        <v>0</v>
      </c>
      <c r="O115" s="26">
        <f t="shared" si="12"/>
        <v>0</v>
      </c>
    </row>
    <row r="116" spans="13:15">
      <c r="M116" s="26">
        <f t="shared" si="11"/>
        <v>0</v>
      </c>
      <c r="N116" s="26">
        <f t="shared" si="11"/>
        <v>0</v>
      </c>
      <c r="O116" s="26">
        <f t="shared" si="12"/>
        <v>0</v>
      </c>
    </row>
    <row r="117" spans="13:15">
      <c r="M117" s="26">
        <f t="shared" si="11"/>
        <v>0</v>
      </c>
      <c r="N117" s="26">
        <f t="shared" si="11"/>
        <v>0</v>
      </c>
      <c r="O117" s="26">
        <f t="shared" si="12"/>
        <v>0</v>
      </c>
    </row>
    <row r="118" spans="13:15">
      <c r="M118" s="26">
        <f t="shared" si="11"/>
        <v>0</v>
      </c>
      <c r="N118" s="26">
        <f t="shared" si="11"/>
        <v>0</v>
      </c>
      <c r="O118" s="26">
        <f t="shared" si="12"/>
        <v>0</v>
      </c>
    </row>
    <row r="119" spans="13:15">
      <c r="M119" s="26">
        <f t="shared" si="11"/>
        <v>0</v>
      </c>
      <c r="N119" s="26">
        <f t="shared" si="11"/>
        <v>0</v>
      </c>
      <c r="O119" s="26">
        <f t="shared" si="12"/>
        <v>0</v>
      </c>
    </row>
    <row r="120" spans="13:15">
      <c r="M120" s="26">
        <f t="shared" si="11"/>
        <v>0</v>
      </c>
      <c r="N120" s="26">
        <f t="shared" si="11"/>
        <v>0</v>
      </c>
      <c r="O120" s="26">
        <f t="shared" si="12"/>
        <v>0</v>
      </c>
    </row>
    <row r="121" spans="13:15">
      <c r="M121" s="26">
        <f t="shared" si="11"/>
        <v>0</v>
      </c>
      <c r="N121" s="26">
        <f t="shared" si="11"/>
        <v>0</v>
      </c>
      <c r="O121" s="26">
        <f t="shared" si="12"/>
        <v>0</v>
      </c>
    </row>
    <row r="122" spans="13:15">
      <c r="M122" s="26">
        <f t="shared" si="11"/>
        <v>0</v>
      </c>
      <c r="N122" s="26">
        <f t="shared" si="11"/>
        <v>0</v>
      </c>
      <c r="O122" s="26">
        <f t="shared" si="12"/>
        <v>0</v>
      </c>
    </row>
    <row r="123" spans="13:15">
      <c r="M123" s="26">
        <f t="shared" si="11"/>
        <v>0</v>
      </c>
      <c r="N123" s="26">
        <f t="shared" si="11"/>
        <v>0</v>
      </c>
      <c r="O123" s="26">
        <f t="shared" si="12"/>
        <v>0</v>
      </c>
    </row>
    <row r="124" spans="13:15">
      <c r="M124" s="26">
        <f t="shared" si="11"/>
        <v>0</v>
      </c>
      <c r="N124" s="26">
        <f t="shared" si="11"/>
        <v>0</v>
      </c>
      <c r="O124" s="26">
        <f t="shared" si="12"/>
        <v>0</v>
      </c>
    </row>
    <row r="125" spans="13:15">
      <c r="M125" s="26">
        <f t="shared" si="11"/>
        <v>0</v>
      </c>
      <c r="N125" s="26">
        <f t="shared" si="11"/>
        <v>0</v>
      </c>
      <c r="O125" s="26">
        <f t="shared" si="12"/>
        <v>0</v>
      </c>
    </row>
    <row r="126" spans="13:15">
      <c r="M126" s="26">
        <f t="shared" si="11"/>
        <v>0</v>
      </c>
      <c r="N126" s="26">
        <f t="shared" si="11"/>
        <v>0</v>
      </c>
      <c r="O126" s="26">
        <f t="shared" si="12"/>
        <v>0</v>
      </c>
    </row>
    <row r="127" spans="13:15">
      <c r="M127" s="26">
        <f t="shared" si="11"/>
        <v>0</v>
      </c>
      <c r="N127" s="26">
        <f t="shared" si="11"/>
        <v>0</v>
      </c>
      <c r="O127" s="26">
        <f t="shared" si="12"/>
        <v>0</v>
      </c>
    </row>
    <row r="128" spans="13:15">
      <c r="M128" s="26">
        <f t="shared" si="11"/>
        <v>0</v>
      </c>
      <c r="N128" s="26">
        <f t="shared" si="11"/>
        <v>0</v>
      </c>
      <c r="O128" s="26">
        <f t="shared" si="12"/>
        <v>0</v>
      </c>
    </row>
    <row r="129" spans="13:15">
      <c r="M129" s="26">
        <f t="shared" si="11"/>
        <v>0</v>
      </c>
      <c r="N129" s="26">
        <f t="shared" si="11"/>
        <v>0</v>
      </c>
      <c r="O129" s="26">
        <f t="shared" si="12"/>
        <v>0</v>
      </c>
    </row>
    <row r="130" spans="13:15">
      <c r="M130" s="26">
        <f t="shared" si="11"/>
        <v>0</v>
      </c>
      <c r="N130" s="26">
        <f t="shared" si="11"/>
        <v>0</v>
      </c>
      <c r="O130" s="26">
        <f t="shared" si="12"/>
        <v>0</v>
      </c>
    </row>
    <row r="131" spans="13:15">
      <c r="M131" s="26">
        <f t="shared" si="11"/>
        <v>0</v>
      </c>
      <c r="N131" s="26">
        <f t="shared" si="11"/>
        <v>0</v>
      </c>
      <c r="O131" s="26">
        <f t="shared" si="12"/>
        <v>0</v>
      </c>
    </row>
    <row r="132" spans="13:15">
      <c r="M132" s="26">
        <f t="shared" si="11"/>
        <v>0</v>
      </c>
      <c r="N132" s="26">
        <f t="shared" si="11"/>
        <v>0</v>
      </c>
      <c r="O132" s="26">
        <f t="shared" si="12"/>
        <v>0</v>
      </c>
    </row>
    <row r="133" spans="13:15">
      <c r="M133" s="26">
        <f t="shared" si="11"/>
        <v>0</v>
      </c>
      <c r="N133" s="26">
        <f t="shared" si="11"/>
        <v>0</v>
      </c>
      <c r="O133" s="26">
        <f t="shared" si="12"/>
        <v>0</v>
      </c>
    </row>
    <row r="134" spans="13:15">
      <c r="M134" s="26">
        <f t="shared" si="11"/>
        <v>0</v>
      </c>
      <c r="N134" s="26">
        <f t="shared" si="11"/>
        <v>0</v>
      </c>
      <c r="O134" s="26">
        <f t="shared" si="12"/>
        <v>0</v>
      </c>
    </row>
    <row r="135" spans="13:15">
      <c r="M135" s="26">
        <f t="shared" si="11"/>
        <v>0</v>
      </c>
      <c r="N135" s="26">
        <f t="shared" si="11"/>
        <v>0</v>
      </c>
      <c r="O135" s="26">
        <f t="shared" si="12"/>
        <v>0</v>
      </c>
    </row>
    <row r="136" spans="13:15">
      <c r="M136" s="26">
        <f t="shared" si="11"/>
        <v>0</v>
      </c>
      <c r="N136" s="26">
        <f t="shared" si="11"/>
        <v>0</v>
      </c>
      <c r="O136" s="26">
        <f t="shared" si="12"/>
        <v>0</v>
      </c>
    </row>
    <row r="137" spans="13:15">
      <c r="M137" s="26">
        <f t="shared" si="11"/>
        <v>0</v>
      </c>
      <c r="N137" s="26">
        <f t="shared" si="11"/>
        <v>0</v>
      </c>
      <c r="O137" s="26">
        <f t="shared" si="12"/>
        <v>0</v>
      </c>
    </row>
    <row r="138" spans="13:15">
      <c r="M138" s="26">
        <f t="shared" si="11"/>
        <v>0</v>
      </c>
      <c r="N138" s="26">
        <f t="shared" si="11"/>
        <v>0</v>
      </c>
      <c r="O138" s="26">
        <f t="shared" si="12"/>
        <v>0</v>
      </c>
    </row>
    <row r="139" spans="13:15">
      <c r="M139" s="26">
        <f t="shared" si="11"/>
        <v>0</v>
      </c>
      <c r="N139" s="26">
        <f t="shared" si="11"/>
        <v>0</v>
      </c>
      <c r="O139" s="26">
        <f t="shared" si="12"/>
        <v>0</v>
      </c>
    </row>
    <row r="140" spans="13:15">
      <c r="M140" s="26">
        <f t="shared" si="11"/>
        <v>0</v>
      </c>
      <c r="N140" s="26">
        <f t="shared" si="11"/>
        <v>0</v>
      </c>
      <c r="O140" s="26">
        <f t="shared" si="12"/>
        <v>0</v>
      </c>
    </row>
    <row r="141" spans="13:15">
      <c r="M141" s="26">
        <f t="shared" si="11"/>
        <v>0</v>
      </c>
      <c r="N141" s="26">
        <f t="shared" si="11"/>
        <v>0</v>
      </c>
      <c r="O141" s="26">
        <f t="shared" si="12"/>
        <v>0</v>
      </c>
    </row>
    <row r="142" spans="13:15">
      <c r="M142" s="26">
        <f t="shared" si="11"/>
        <v>0</v>
      </c>
      <c r="N142" s="26">
        <f t="shared" si="11"/>
        <v>0</v>
      </c>
      <c r="O142" s="26">
        <f t="shared" si="12"/>
        <v>0</v>
      </c>
    </row>
    <row r="143" spans="13:15">
      <c r="M143" s="26">
        <f t="shared" si="11"/>
        <v>0</v>
      </c>
      <c r="N143" s="26">
        <f t="shared" si="11"/>
        <v>0</v>
      </c>
      <c r="O143" s="26">
        <f t="shared" si="12"/>
        <v>0</v>
      </c>
    </row>
    <row r="144" spans="13:15">
      <c r="M144" s="26">
        <f t="shared" si="11"/>
        <v>0</v>
      </c>
      <c r="N144" s="26">
        <f t="shared" si="11"/>
        <v>0</v>
      </c>
      <c r="O144" s="26">
        <f t="shared" si="12"/>
        <v>0</v>
      </c>
    </row>
    <row r="145" spans="13:15">
      <c r="M145" s="26">
        <f t="shared" si="11"/>
        <v>0</v>
      </c>
      <c r="N145" s="26">
        <f t="shared" si="11"/>
        <v>0</v>
      </c>
      <c r="O145" s="26">
        <f t="shared" si="12"/>
        <v>0</v>
      </c>
    </row>
    <row r="146" spans="13:15">
      <c r="M146" s="26">
        <f t="shared" si="11"/>
        <v>0</v>
      </c>
      <c r="N146" s="26">
        <f t="shared" si="11"/>
        <v>0</v>
      </c>
      <c r="O146" s="26">
        <f t="shared" si="12"/>
        <v>0</v>
      </c>
    </row>
    <row r="147" spans="13:15">
      <c r="M147" s="26">
        <f t="shared" si="11"/>
        <v>0</v>
      </c>
      <c r="N147" s="26">
        <f t="shared" si="11"/>
        <v>0</v>
      </c>
      <c r="O147" s="26">
        <f t="shared" si="12"/>
        <v>0</v>
      </c>
    </row>
    <row r="148" spans="13:15">
      <c r="M148" s="26">
        <f t="shared" si="11"/>
        <v>0</v>
      </c>
      <c r="N148" s="26">
        <f t="shared" si="11"/>
        <v>0</v>
      </c>
      <c r="O148" s="26">
        <f t="shared" si="12"/>
        <v>0</v>
      </c>
    </row>
    <row r="149" spans="13:15">
      <c r="M149" s="26">
        <f t="shared" si="11"/>
        <v>0</v>
      </c>
      <c r="N149" s="26">
        <f t="shared" si="11"/>
        <v>0</v>
      </c>
      <c r="O149" s="26">
        <f t="shared" si="12"/>
        <v>0</v>
      </c>
    </row>
    <row r="150" spans="13:15">
      <c r="M150" s="26">
        <f t="shared" si="11"/>
        <v>0</v>
      </c>
      <c r="N150" s="26">
        <f t="shared" si="11"/>
        <v>0</v>
      </c>
      <c r="O150" s="26">
        <f t="shared" si="12"/>
        <v>0</v>
      </c>
    </row>
    <row r="151" spans="13:15">
      <c r="M151" s="26">
        <f t="shared" si="11"/>
        <v>0</v>
      </c>
      <c r="N151" s="26">
        <f t="shared" si="11"/>
        <v>0</v>
      </c>
      <c r="O151" s="26">
        <f t="shared" si="12"/>
        <v>0</v>
      </c>
    </row>
    <row r="152" spans="13:15">
      <c r="M152" s="26">
        <f t="shared" si="11"/>
        <v>0</v>
      </c>
      <c r="N152" s="26">
        <f t="shared" si="11"/>
        <v>0</v>
      </c>
      <c r="O152" s="26">
        <f t="shared" si="12"/>
        <v>0</v>
      </c>
    </row>
    <row r="153" spans="13:15">
      <c r="M153" s="26">
        <f t="shared" si="11"/>
        <v>0</v>
      </c>
      <c r="N153" s="26">
        <f t="shared" si="11"/>
        <v>0</v>
      </c>
      <c r="O153" s="26">
        <f t="shared" si="12"/>
        <v>0</v>
      </c>
    </row>
    <row r="154" spans="13:15">
      <c r="M154" s="26">
        <f t="shared" si="11"/>
        <v>0</v>
      </c>
      <c r="N154" s="26">
        <f t="shared" si="11"/>
        <v>0</v>
      </c>
      <c r="O154" s="26">
        <f t="shared" si="12"/>
        <v>0</v>
      </c>
    </row>
    <row r="155" spans="13:15">
      <c r="M155" s="26">
        <f t="shared" si="11"/>
        <v>0</v>
      </c>
      <c r="N155" s="26">
        <f t="shared" si="11"/>
        <v>0</v>
      </c>
      <c r="O155" s="26">
        <f t="shared" si="12"/>
        <v>0</v>
      </c>
    </row>
    <row r="156" spans="13:15">
      <c r="M156" s="26">
        <f t="shared" si="11"/>
        <v>0</v>
      </c>
      <c r="N156" s="26">
        <f t="shared" si="11"/>
        <v>0</v>
      </c>
      <c r="O156" s="26">
        <f t="shared" si="12"/>
        <v>0</v>
      </c>
    </row>
    <row r="157" spans="13:15">
      <c r="M157" s="26">
        <f t="shared" si="11"/>
        <v>0</v>
      </c>
      <c r="N157" s="26">
        <f t="shared" si="11"/>
        <v>0</v>
      </c>
      <c r="O157" s="26">
        <f t="shared" si="12"/>
        <v>0</v>
      </c>
    </row>
    <row r="158" spans="13:15">
      <c r="M158" s="26">
        <f t="shared" si="11"/>
        <v>0</v>
      </c>
      <c r="N158" s="26">
        <f t="shared" si="11"/>
        <v>0</v>
      </c>
      <c r="O158" s="26">
        <f t="shared" si="12"/>
        <v>0</v>
      </c>
    </row>
    <row r="159" spans="13:15">
      <c r="M159" s="26">
        <f t="shared" si="11"/>
        <v>0</v>
      </c>
      <c r="N159" s="26">
        <f t="shared" si="11"/>
        <v>0</v>
      </c>
      <c r="O159" s="26">
        <f t="shared" si="12"/>
        <v>0</v>
      </c>
    </row>
    <row r="160" spans="13:15">
      <c r="M160" s="26">
        <f t="shared" si="11"/>
        <v>0</v>
      </c>
      <c r="N160" s="26">
        <f t="shared" si="11"/>
        <v>0</v>
      </c>
      <c r="O160" s="26">
        <f t="shared" si="12"/>
        <v>0</v>
      </c>
    </row>
    <row r="161" spans="13:15">
      <c r="M161" s="26">
        <f t="shared" si="11"/>
        <v>0</v>
      </c>
      <c r="N161" s="26">
        <f t="shared" si="11"/>
        <v>0</v>
      </c>
      <c r="O161" s="26">
        <f t="shared" si="12"/>
        <v>0</v>
      </c>
    </row>
    <row r="162" spans="13:15">
      <c r="M162" s="26">
        <f t="shared" si="11"/>
        <v>0</v>
      </c>
      <c r="N162" s="26">
        <f t="shared" si="11"/>
        <v>0</v>
      </c>
      <c r="O162" s="26">
        <f t="shared" si="12"/>
        <v>0</v>
      </c>
    </row>
    <row r="163" spans="13:15">
      <c r="M163" s="26">
        <f t="shared" si="11"/>
        <v>0</v>
      </c>
      <c r="N163" s="26">
        <f t="shared" si="11"/>
        <v>0</v>
      </c>
      <c r="O163" s="26">
        <f t="shared" si="12"/>
        <v>0</v>
      </c>
    </row>
    <row r="164" spans="13:15">
      <c r="M164" s="26">
        <f t="shared" si="11"/>
        <v>0</v>
      </c>
      <c r="N164" s="26">
        <f t="shared" si="11"/>
        <v>0</v>
      </c>
      <c r="O164" s="26">
        <f t="shared" si="12"/>
        <v>0</v>
      </c>
    </row>
    <row r="165" spans="13:15">
      <c r="M165" s="26">
        <f t="shared" si="11"/>
        <v>0</v>
      </c>
      <c r="N165" s="26">
        <f t="shared" si="11"/>
        <v>0</v>
      </c>
      <c r="O165" s="26">
        <f t="shared" si="12"/>
        <v>0</v>
      </c>
    </row>
    <row r="166" spans="13:15">
      <c r="M166" s="26">
        <f t="shared" si="11"/>
        <v>0</v>
      </c>
      <c r="N166" s="26">
        <f t="shared" si="11"/>
        <v>0</v>
      </c>
      <c r="O166" s="26">
        <f t="shared" si="12"/>
        <v>0</v>
      </c>
    </row>
    <row r="167" spans="13:15">
      <c r="M167" s="26">
        <f t="shared" si="11"/>
        <v>0</v>
      </c>
      <c r="N167" s="26">
        <f t="shared" si="11"/>
        <v>0</v>
      </c>
      <c r="O167" s="26">
        <f t="shared" si="12"/>
        <v>0</v>
      </c>
    </row>
    <row r="168" spans="13:15">
      <c r="M168" s="26">
        <f t="shared" si="11"/>
        <v>0</v>
      </c>
      <c r="N168" s="26">
        <f t="shared" si="11"/>
        <v>0</v>
      </c>
      <c r="O168" s="26">
        <f t="shared" si="12"/>
        <v>0</v>
      </c>
    </row>
    <row r="169" spans="13:15">
      <c r="M169" s="26">
        <f t="shared" si="11"/>
        <v>0</v>
      </c>
      <c r="N169" s="26">
        <f t="shared" si="11"/>
        <v>0</v>
      </c>
      <c r="O169" s="26">
        <f t="shared" si="12"/>
        <v>0</v>
      </c>
    </row>
    <row r="170" spans="13:15">
      <c r="M170" s="26">
        <f t="shared" si="11"/>
        <v>0</v>
      </c>
      <c r="N170" s="26">
        <f t="shared" si="11"/>
        <v>0</v>
      </c>
      <c r="O170" s="26">
        <f t="shared" si="12"/>
        <v>0</v>
      </c>
    </row>
    <row r="171" spans="13:15">
      <c r="M171" s="26">
        <f t="shared" si="11"/>
        <v>0</v>
      </c>
      <c r="N171" s="26">
        <f t="shared" si="11"/>
        <v>0</v>
      </c>
      <c r="O171" s="26">
        <f t="shared" si="12"/>
        <v>0</v>
      </c>
    </row>
    <row r="172" spans="13:15">
      <c r="M172" s="26">
        <f t="shared" si="11"/>
        <v>0</v>
      </c>
      <c r="N172" s="26">
        <f t="shared" si="11"/>
        <v>0</v>
      </c>
      <c r="O172" s="26">
        <f t="shared" si="12"/>
        <v>0</v>
      </c>
    </row>
    <row r="173" spans="13:15">
      <c r="M173" s="26">
        <f t="shared" si="11"/>
        <v>0</v>
      </c>
      <c r="N173" s="26">
        <f t="shared" si="11"/>
        <v>0</v>
      </c>
      <c r="O173" s="26">
        <f t="shared" si="12"/>
        <v>0</v>
      </c>
    </row>
    <row r="174" spans="13:15">
      <c r="M174" s="26">
        <f t="shared" si="11"/>
        <v>0</v>
      </c>
      <c r="N174" s="26">
        <f t="shared" si="11"/>
        <v>0</v>
      </c>
      <c r="O174" s="26">
        <f t="shared" si="12"/>
        <v>0</v>
      </c>
    </row>
    <row r="175" spans="13:15">
      <c r="M175" s="26">
        <f t="shared" si="11"/>
        <v>0</v>
      </c>
      <c r="N175" s="26">
        <f t="shared" si="11"/>
        <v>0</v>
      </c>
      <c r="O175" s="26">
        <f t="shared" si="12"/>
        <v>0</v>
      </c>
    </row>
    <row r="176" spans="13:15">
      <c r="M176" s="26">
        <f t="shared" si="11"/>
        <v>0</v>
      </c>
      <c r="N176" s="26">
        <f t="shared" si="11"/>
        <v>0</v>
      </c>
      <c r="O176" s="26">
        <f t="shared" si="12"/>
        <v>0</v>
      </c>
    </row>
    <row r="177" spans="13:15">
      <c r="M177" s="26">
        <f t="shared" si="11"/>
        <v>0</v>
      </c>
      <c r="N177" s="26">
        <f t="shared" si="11"/>
        <v>0</v>
      </c>
      <c r="O177" s="26">
        <f t="shared" si="12"/>
        <v>0</v>
      </c>
    </row>
    <row r="178" spans="13:15">
      <c r="M178" s="26">
        <f t="shared" ref="M178:N241" si="13">I178/25*100</f>
        <v>0</v>
      </c>
      <c r="N178" s="26">
        <f t="shared" si="13"/>
        <v>0</v>
      </c>
      <c r="O178" s="26">
        <f t="shared" ref="O178:O241" si="14">K178</f>
        <v>0</v>
      </c>
    </row>
    <row r="179" spans="13:15">
      <c r="M179" s="26">
        <f t="shared" si="13"/>
        <v>0</v>
      </c>
      <c r="N179" s="26">
        <f t="shared" si="13"/>
        <v>0</v>
      </c>
      <c r="O179" s="26">
        <f t="shared" si="14"/>
        <v>0</v>
      </c>
    </row>
    <row r="180" spans="13:15">
      <c r="M180" s="26">
        <f t="shared" si="13"/>
        <v>0</v>
      </c>
      <c r="N180" s="26">
        <f t="shared" si="13"/>
        <v>0</v>
      </c>
      <c r="O180" s="26">
        <f t="shared" si="14"/>
        <v>0</v>
      </c>
    </row>
    <row r="181" spans="13:15">
      <c r="M181" s="26">
        <f t="shared" si="13"/>
        <v>0</v>
      </c>
      <c r="N181" s="26">
        <f t="shared" si="13"/>
        <v>0</v>
      </c>
      <c r="O181" s="26">
        <f t="shared" si="14"/>
        <v>0</v>
      </c>
    </row>
    <row r="182" spans="13:15">
      <c r="M182" s="26">
        <f t="shared" si="13"/>
        <v>0</v>
      </c>
      <c r="N182" s="26">
        <f t="shared" si="13"/>
        <v>0</v>
      </c>
      <c r="O182" s="26">
        <f t="shared" si="14"/>
        <v>0</v>
      </c>
    </row>
    <row r="183" spans="13:15">
      <c r="M183" s="26">
        <f t="shared" si="13"/>
        <v>0</v>
      </c>
      <c r="N183" s="26">
        <f t="shared" si="13"/>
        <v>0</v>
      </c>
      <c r="O183" s="26">
        <f t="shared" si="14"/>
        <v>0</v>
      </c>
    </row>
    <row r="184" spans="13:15">
      <c r="M184" s="26">
        <f t="shared" si="13"/>
        <v>0</v>
      </c>
      <c r="N184" s="26">
        <f t="shared" si="13"/>
        <v>0</v>
      </c>
      <c r="O184" s="26">
        <f t="shared" si="14"/>
        <v>0</v>
      </c>
    </row>
    <row r="185" spans="13:15">
      <c r="M185" s="26">
        <f t="shared" si="13"/>
        <v>0</v>
      </c>
      <c r="N185" s="26">
        <f t="shared" si="13"/>
        <v>0</v>
      </c>
      <c r="O185" s="26">
        <f t="shared" si="14"/>
        <v>0</v>
      </c>
    </row>
    <row r="186" spans="13:15">
      <c r="M186" s="26">
        <f t="shared" si="13"/>
        <v>0</v>
      </c>
      <c r="N186" s="26">
        <f t="shared" si="13"/>
        <v>0</v>
      </c>
      <c r="O186" s="26">
        <f t="shared" si="14"/>
        <v>0</v>
      </c>
    </row>
    <row r="187" spans="13:15">
      <c r="M187" s="26">
        <f t="shared" si="13"/>
        <v>0</v>
      </c>
      <c r="N187" s="26">
        <f t="shared" si="13"/>
        <v>0</v>
      </c>
      <c r="O187" s="26">
        <f t="shared" si="14"/>
        <v>0</v>
      </c>
    </row>
    <row r="188" spans="13:15">
      <c r="M188" s="26">
        <f t="shared" si="13"/>
        <v>0</v>
      </c>
      <c r="N188" s="26">
        <f t="shared" si="13"/>
        <v>0</v>
      </c>
      <c r="O188" s="26">
        <f t="shared" si="14"/>
        <v>0</v>
      </c>
    </row>
    <row r="189" spans="13:15">
      <c r="M189" s="26">
        <f t="shared" si="13"/>
        <v>0</v>
      </c>
      <c r="N189" s="26">
        <f t="shared" si="13"/>
        <v>0</v>
      </c>
      <c r="O189" s="26">
        <f t="shared" si="14"/>
        <v>0</v>
      </c>
    </row>
    <row r="190" spans="13:15">
      <c r="M190" s="26">
        <f t="shared" si="13"/>
        <v>0</v>
      </c>
      <c r="N190" s="26">
        <f t="shared" si="13"/>
        <v>0</v>
      </c>
      <c r="O190" s="26">
        <f t="shared" si="14"/>
        <v>0</v>
      </c>
    </row>
    <row r="191" spans="13:15">
      <c r="M191" s="26">
        <f t="shared" si="13"/>
        <v>0</v>
      </c>
      <c r="N191" s="26">
        <f t="shared" si="13"/>
        <v>0</v>
      </c>
      <c r="O191" s="26">
        <f t="shared" si="14"/>
        <v>0</v>
      </c>
    </row>
    <row r="192" spans="13:15">
      <c r="M192" s="26">
        <f t="shared" si="13"/>
        <v>0</v>
      </c>
      <c r="N192" s="26">
        <f t="shared" si="13"/>
        <v>0</v>
      </c>
      <c r="O192" s="26">
        <f t="shared" si="14"/>
        <v>0</v>
      </c>
    </row>
    <row r="193" spans="13:15">
      <c r="M193" s="26">
        <f t="shared" si="13"/>
        <v>0</v>
      </c>
      <c r="N193" s="26">
        <f t="shared" si="13"/>
        <v>0</v>
      </c>
      <c r="O193" s="26">
        <f t="shared" si="14"/>
        <v>0</v>
      </c>
    </row>
    <row r="194" spans="13:15">
      <c r="M194" s="26">
        <f t="shared" si="13"/>
        <v>0</v>
      </c>
      <c r="N194" s="26">
        <f t="shared" si="13"/>
        <v>0</v>
      </c>
      <c r="O194" s="26">
        <f t="shared" si="14"/>
        <v>0</v>
      </c>
    </row>
    <row r="195" spans="13:15">
      <c r="M195" s="26">
        <f t="shared" si="13"/>
        <v>0</v>
      </c>
      <c r="N195" s="26">
        <f t="shared" si="13"/>
        <v>0</v>
      </c>
      <c r="O195" s="26">
        <f t="shared" si="14"/>
        <v>0</v>
      </c>
    </row>
    <row r="196" spans="13:15">
      <c r="M196" s="26">
        <f t="shared" si="13"/>
        <v>0</v>
      </c>
      <c r="N196" s="26">
        <f t="shared" si="13"/>
        <v>0</v>
      </c>
      <c r="O196" s="26">
        <f t="shared" si="14"/>
        <v>0</v>
      </c>
    </row>
    <row r="197" spans="13:15">
      <c r="M197" s="26">
        <f t="shared" si="13"/>
        <v>0</v>
      </c>
      <c r="N197" s="26">
        <f t="shared" si="13"/>
        <v>0</v>
      </c>
      <c r="O197" s="26">
        <f t="shared" si="14"/>
        <v>0</v>
      </c>
    </row>
    <row r="198" spans="13:15">
      <c r="M198" s="26">
        <f t="shared" si="13"/>
        <v>0</v>
      </c>
      <c r="N198" s="26">
        <f t="shared" si="13"/>
        <v>0</v>
      </c>
      <c r="O198" s="26">
        <f t="shared" si="14"/>
        <v>0</v>
      </c>
    </row>
    <row r="199" spans="13:15">
      <c r="M199" s="26">
        <f t="shared" si="13"/>
        <v>0</v>
      </c>
      <c r="N199" s="26">
        <f t="shared" si="13"/>
        <v>0</v>
      </c>
      <c r="O199" s="26">
        <f t="shared" si="14"/>
        <v>0</v>
      </c>
    </row>
    <row r="200" spans="13:15">
      <c r="M200" s="26">
        <f t="shared" si="13"/>
        <v>0</v>
      </c>
      <c r="N200" s="26">
        <f t="shared" si="13"/>
        <v>0</v>
      </c>
      <c r="O200" s="26">
        <f t="shared" si="14"/>
        <v>0</v>
      </c>
    </row>
    <row r="201" spans="13:15">
      <c r="M201" s="26">
        <f t="shared" si="13"/>
        <v>0</v>
      </c>
      <c r="N201" s="26">
        <f t="shared" si="13"/>
        <v>0</v>
      </c>
      <c r="O201" s="26">
        <f t="shared" si="14"/>
        <v>0</v>
      </c>
    </row>
    <row r="202" spans="13:15">
      <c r="M202" s="26">
        <f t="shared" si="13"/>
        <v>0</v>
      </c>
      <c r="N202" s="26">
        <f t="shared" si="13"/>
        <v>0</v>
      </c>
      <c r="O202" s="26">
        <f t="shared" si="14"/>
        <v>0</v>
      </c>
    </row>
    <row r="203" spans="13:15">
      <c r="M203" s="26">
        <f t="shared" si="13"/>
        <v>0</v>
      </c>
      <c r="N203" s="26">
        <f t="shared" si="13"/>
        <v>0</v>
      </c>
      <c r="O203" s="26">
        <f t="shared" si="14"/>
        <v>0</v>
      </c>
    </row>
    <row r="204" spans="13:15">
      <c r="M204" s="26">
        <f t="shared" si="13"/>
        <v>0</v>
      </c>
      <c r="N204" s="26">
        <f t="shared" si="13"/>
        <v>0</v>
      </c>
      <c r="O204" s="26">
        <f t="shared" si="14"/>
        <v>0</v>
      </c>
    </row>
    <row r="205" spans="13:15">
      <c r="M205" s="26">
        <f t="shared" si="13"/>
        <v>0</v>
      </c>
      <c r="N205" s="26">
        <f t="shared" si="13"/>
        <v>0</v>
      </c>
      <c r="O205" s="26">
        <f t="shared" si="14"/>
        <v>0</v>
      </c>
    </row>
    <row r="206" spans="13:15">
      <c r="M206" s="26">
        <f t="shared" si="13"/>
        <v>0</v>
      </c>
      <c r="N206" s="26">
        <f t="shared" si="13"/>
        <v>0</v>
      </c>
      <c r="O206" s="26">
        <f t="shared" si="14"/>
        <v>0</v>
      </c>
    </row>
    <row r="207" spans="13:15">
      <c r="M207" s="26">
        <f t="shared" si="13"/>
        <v>0</v>
      </c>
      <c r="N207" s="26">
        <f t="shared" si="13"/>
        <v>0</v>
      </c>
      <c r="O207" s="26">
        <f t="shared" si="14"/>
        <v>0</v>
      </c>
    </row>
    <row r="208" spans="13:15">
      <c r="M208" s="26">
        <f t="shared" si="13"/>
        <v>0</v>
      </c>
      <c r="N208" s="26">
        <f t="shared" si="13"/>
        <v>0</v>
      </c>
      <c r="O208" s="26">
        <f t="shared" si="14"/>
        <v>0</v>
      </c>
    </row>
    <row r="209" spans="13:15">
      <c r="M209" s="26">
        <f t="shared" si="13"/>
        <v>0</v>
      </c>
      <c r="N209" s="26">
        <f t="shared" si="13"/>
        <v>0</v>
      </c>
      <c r="O209" s="26">
        <f t="shared" si="14"/>
        <v>0</v>
      </c>
    </row>
    <row r="210" spans="13:15">
      <c r="M210" s="26">
        <f t="shared" si="13"/>
        <v>0</v>
      </c>
      <c r="N210" s="26">
        <f t="shared" si="13"/>
        <v>0</v>
      </c>
      <c r="O210" s="26">
        <f t="shared" si="14"/>
        <v>0</v>
      </c>
    </row>
    <row r="211" spans="13:15">
      <c r="M211" s="26">
        <f t="shared" si="13"/>
        <v>0</v>
      </c>
      <c r="N211" s="26">
        <f t="shared" si="13"/>
        <v>0</v>
      </c>
      <c r="O211" s="26">
        <f t="shared" si="14"/>
        <v>0</v>
      </c>
    </row>
    <row r="212" spans="13:15">
      <c r="M212" s="26">
        <f t="shared" si="13"/>
        <v>0</v>
      </c>
      <c r="N212" s="26">
        <f t="shared" si="13"/>
        <v>0</v>
      </c>
      <c r="O212" s="26">
        <f t="shared" si="14"/>
        <v>0</v>
      </c>
    </row>
    <row r="213" spans="13:15">
      <c r="M213" s="26">
        <f t="shared" si="13"/>
        <v>0</v>
      </c>
      <c r="N213" s="26">
        <f t="shared" si="13"/>
        <v>0</v>
      </c>
      <c r="O213" s="26">
        <f t="shared" si="14"/>
        <v>0</v>
      </c>
    </row>
    <row r="214" spans="13:15">
      <c r="M214" s="26">
        <f t="shared" si="13"/>
        <v>0</v>
      </c>
      <c r="N214" s="26">
        <f t="shared" si="13"/>
        <v>0</v>
      </c>
      <c r="O214" s="26">
        <f t="shared" si="14"/>
        <v>0</v>
      </c>
    </row>
    <row r="215" spans="13:15">
      <c r="M215" s="26">
        <f t="shared" si="13"/>
        <v>0</v>
      </c>
      <c r="N215" s="26">
        <f t="shared" si="13"/>
        <v>0</v>
      </c>
      <c r="O215" s="26">
        <f t="shared" si="14"/>
        <v>0</v>
      </c>
    </row>
    <row r="216" spans="13:15">
      <c r="M216" s="26">
        <f t="shared" si="13"/>
        <v>0</v>
      </c>
      <c r="N216" s="26">
        <f t="shared" si="13"/>
        <v>0</v>
      </c>
      <c r="O216" s="26">
        <f t="shared" si="14"/>
        <v>0</v>
      </c>
    </row>
    <row r="217" spans="13:15">
      <c r="M217" s="26">
        <f t="shared" si="13"/>
        <v>0</v>
      </c>
      <c r="N217" s="26">
        <f t="shared" si="13"/>
        <v>0</v>
      </c>
      <c r="O217" s="26">
        <f t="shared" si="14"/>
        <v>0</v>
      </c>
    </row>
    <row r="218" spans="13:15">
      <c r="M218" s="26">
        <f t="shared" si="13"/>
        <v>0</v>
      </c>
      <c r="N218" s="26">
        <f t="shared" si="13"/>
        <v>0</v>
      </c>
      <c r="O218" s="26">
        <f t="shared" si="14"/>
        <v>0</v>
      </c>
    </row>
    <row r="219" spans="13:15">
      <c r="M219" s="26">
        <f t="shared" si="13"/>
        <v>0</v>
      </c>
      <c r="N219" s="26">
        <f t="shared" si="13"/>
        <v>0</v>
      </c>
      <c r="O219" s="26">
        <f t="shared" si="14"/>
        <v>0</v>
      </c>
    </row>
    <row r="220" spans="13:15">
      <c r="M220" s="26">
        <f t="shared" si="13"/>
        <v>0</v>
      </c>
      <c r="N220" s="26">
        <f t="shared" si="13"/>
        <v>0</v>
      </c>
      <c r="O220" s="26">
        <f t="shared" si="14"/>
        <v>0</v>
      </c>
    </row>
    <row r="221" spans="13:15">
      <c r="M221" s="26">
        <f t="shared" si="13"/>
        <v>0</v>
      </c>
      <c r="N221" s="26">
        <f t="shared" si="13"/>
        <v>0</v>
      </c>
      <c r="O221" s="26">
        <f t="shared" si="14"/>
        <v>0</v>
      </c>
    </row>
    <row r="222" spans="13:15">
      <c r="M222" s="26">
        <f t="shared" si="13"/>
        <v>0</v>
      </c>
      <c r="N222" s="26">
        <f t="shared" si="13"/>
        <v>0</v>
      </c>
      <c r="O222" s="26">
        <f t="shared" si="14"/>
        <v>0</v>
      </c>
    </row>
    <row r="223" spans="13:15">
      <c r="M223" s="26">
        <f t="shared" si="13"/>
        <v>0</v>
      </c>
      <c r="N223" s="26">
        <f t="shared" si="13"/>
        <v>0</v>
      </c>
      <c r="O223" s="26">
        <f t="shared" si="14"/>
        <v>0</v>
      </c>
    </row>
    <row r="224" spans="13:15">
      <c r="M224" s="26">
        <f t="shared" si="13"/>
        <v>0</v>
      </c>
      <c r="N224" s="26">
        <f t="shared" si="13"/>
        <v>0</v>
      </c>
      <c r="O224" s="26">
        <f t="shared" si="14"/>
        <v>0</v>
      </c>
    </row>
    <row r="225" spans="13:15">
      <c r="M225" s="26">
        <f t="shared" si="13"/>
        <v>0</v>
      </c>
      <c r="N225" s="26">
        <f t="shared" si="13"/>
        <v>0</v>
      </c>
      <c r="O225" s="26">
        <f t="shared" si="14"/>
        <v>0</v>
      </c>
    </row>
    <row r="226" spans="13:15">
      <c r="M226" s="26">
        <f t="shared" si="13"/>
        <v>0</v>
      </c>
      <c r="N226" s="26">
        <f t="shared" si="13"/>
        <v>0</v>
      </c>
      <c r="O226" s="26">
        <f t="shared" si="14"/>
        <v>0</v>
      </c>
    </row>
    <row r="227" spans="13:15">
      <c r="M227" s="26">
        <f t="shared" si="13"/>
        <v>0</v>
      </c>
      <c r="N227" s="26">
        <f t="shared" si="13"/>
        <v>0</v>
      </c>
      <c r="O227" s="26">
        <f t="shared" si="14"/>
        <v>0</v>
      </c>
    </row>
    <row r="228" spans="13:15">
      <c r="M228" s="26">
        <f t="shared" si="13"/>
        <v>0</v>
      </c>
      <c r="N228" s="26">
        <f t="shared" si="13"/>
        <v>0</v>
      </c>
      <c r="O228" s="26">
        <f t="shared" si="14"/>
        <v>0</v>
      </c>
    </row>
    <row r="229" spans="13:15">
      <c r="M229" s="26">
        <f t="shared" si="13"/>
        <v>0</v>
      </c>
      <c r="N229" s="26">
        <f t="shared" si="13"/>
        <v>0</v>
      </c>
      <c r="O229" s="26">
        <f t="shared" si="14"/>
        <v>0</v>
      </c>
    </row>
    <row r="230" spans="13:15">
      <c r="M230" s="26">
        <f t="shared" si="13"/>
        <v>0</v>
      </c>
      <c r="N230" s="26">
        <f t="shared" si="13"/>
        <v>0</v>
      </c>
      <c r="O230" s="26">
        <f t="shared" si="14"/>
        <v>0</v>
      </c>
    </row>
    <row r="231" spans="13:15">
      <c r="M231" s="26">
        <f t="shared" si="13"/>
        <v>0</v>
      </c>
      <c r="N231" s="26">
        <f t="shared" si="13"/>
        <v>0</v>
      </c>
      <c r="O231" s="26">
        <f t="shared" si="14"/>
        <v>0</v>
      </c>
    </row>
    <row r="232" spans="13:15">
      <c r="M232" s="26">
        <f t="shared" si="13"/>
        <v>0</v>
      </c>
      <c r="N232" s="26">
        <f t="shared" si="13"/>
        <v>0</v>
      </c>
      <c r="O232" s="26">
        <f t="shared" si="14"/>
        <v>0</v>
      </c>
    </row>
    <row r="233" spans="13:15">
      <c r="M233" s="26">
        <f t="shared" si="13"/>
        <v>0</v>
      </c>
      <c r="N233" s="26">
        <f t="shared" si="13"/>
        <v>0</v>
      </c>
      <c r="O233" s="26">
        <f t="shared" si="14"/>
        <v>0</v>
      </c>
    </row>
    <row r="234" spans="13:15">
      <c r="M234" s="26">
        <f t="shared" si="13"/>
        <v>0</v>
      </c>
      <c r="N234" s="26">
        <f t="shared" si="13"/>
        <v>0</v>
      </c>
      <c r="O234" s="26">
        <f t="shared" si="14"/>
        <v>0</v>
      </c>
    </row>
    <row r="235" spans="13:15">
      <c r="M235" s="26">
        <f t="shared" si="13"/>
        <v>0</v>
      </c>
      <c r="N235" s="26">
        <f t="shared" si="13"/>
        <v>0</v>
      </c>
      <c r="O235" s="26">
        <f t="shared" si="14"/>
        <v>0</v>
      </c>
    </row>
    <row r="236" spans="13:15">
      <c r="M236" s="26">
        <f t="shared" si="13"/>
        <v>0</v>
      </c>
      <c r="N236" s="26">
        <f t="shared" si="13"/>
        <v>0</v>
      </c>
      <c r="O236" s="26">
        <f t="shared" si="14"/>
        <v>0</v>
      </c>
    </row>
    <row r="237" spans="13:15">
      <c r="M237" s="26">
        <f t="shared" si="13"/>
        <v>0</v>
      </c>
      <c r="N237" s="26">
        <f t="shared" si="13"/>
        <v>0</v>
      </c>
      <c r="O237" s="26">
        <f t="shared" si="14"/>
        <v>0</v>
      </c>
    </row>
    <row r="238" spans="13:15">
      <c r="M238" s="26">
        <f t="shared" si="13"/>
        <v>0</v>
      </c>
      <c r="N238" s="26">
        <f t="shared" si="13"/>
        <v>0</v>
      </c>
      <c r="O238" s="26">
        <f t="shared" si="14"/>
        <v>0</v>
      </c>
    </row>
    <row r="239" spans="13:15">
      <c r="M239" s="26">
        <f t="shared" si="13"/>
        <v>0</v>
      </c>
      <c r="N239" s="26">
        <f t="shared" si="13"/>
        <v>0</v>
      </c>
      <c r="O239" s="26">
        <f t="shared" si="14"/>
        <v>0</v>
      </c>
    </row>
    <row r="240" spans="13:15">
      <c r="M240" s="26">
        <f t="shared" si="13"/>
        <v>0</v>
      </c>
      <c r="N240" s="26">
        <f t="shared" si="13"/>
        <v>0</v>
      </c>
      <c r="O240" s="26">
        <f t="shared" si="14"/>
        <v>0</v>
      </c>
    </row>
    <row r="241" spans="13:15">
      <c r="M241" s="26">
        <f t="shared" si="13"/>
        <v>0</v>
      </c>
      <c r="N241" s="26">
        <f t="shared" si="13"/>
        <v>0</v>
      </c>
      <c r="O241" s="26">
        <f t="shared" si="14"/>
        <v>0</v>
      </c>
    </row>
    <row r="242" spans="13:15">
      <c r="M242" s="26">
        <f t="shared" ref="M242:N305" si="15">I242/25*100</f>
        <v>0</v>
      </c>
      <c r="N242" s="26">
        <f t="shared" si="15"/>
        <v>0</v>
      </c>
      <c r="O242" s="26">
        <f t="shared" ref="O242:O305" si="16">K242</f>
        <v>0</v>
      </c>
    </row>
    <row r="243" spans="13:15">
      <c r="M243" s="26">
        <f t="shared" si="15"/>
        <v>0</v>
      </c>
      <c r="N243" s="26">
        <f t="shared" si="15"/>
        <v>0</v>
      </c>
      <c r="O243" s="26">
        <f t="shared" si="16"/>
        <v>0</v>
      </c>
    </row>
    <row r="244" spans="13:15">
      <c r="M244" s="26">
        <f t="shared" si="15"/>
        <v>0</v>
      </c>
      <c r="N244" s="26">
        <f t="shared" si="15"/>
        <v>0</v>
      </c>
      <c r="O244" s="26">
        <f t="shared" si="16"/>
        <v>0</v>
      </c>
    </row>
    <row r="245" spans="13:15">
      <c r="M245" s="26">
        <f t="shared" si="15"/>
        <v>0</v>
      </c>
      <c r="N245" s="26">
        <f t="shared" si="15"/>
        <v>0</v>
      </c>
      <c r="O245" s="26">
        <f t="shared" si="16"/>
        <v>0</v>
      </c>
    </row>
    <row r="246" spans="13:15">
      <c r="M246" s="26">
        <f t="shared" si="15"/>
        <v>0</v>
      </c>
      <c r="N246" s="26">
        <f t="shared" si="15"/>
        <v>0</v>
      </c>
      <c r="O246" s="26">
        <f t="shared" si="16"/>
        <v>0</v>
      </c>
    </row>
    <row r="247" spans="13:15">
      <c r="M247" s="26">
        <f t="shared" si="15"/>
        <v>0</v>
      </c>
      <c r="N247" s="26">
        <f t="shared" si="15"/>
        <v>0</v>
      </c>
      <c r="O247" s="26">
        <f t="shared" si="16"/>
        <v>0</v>
      </c>
    </row>
    <row r="248" spans="13:15">
      <c r="M248" s="26">
        <f t="shared" si="15"/>
        <v>0</v>
      </c>
      <c r="N248" s="26">
        <f t="shared" si="15"/>
        <v>0</v>
      </c>
      <c r="O248" s="26">
        <f t="shared" si="16"/>
        <v>0</v>
      </c>
    </row>
    <row r="249" spans="13:15">
      <c r="M249" s="26">
        <f t="shared" si="15"/>
        <v>0</v>
      </c>
      <c r="N249" s="26">
        <f t="shared" si="15"/>
        <v>0</v>
      </c>
      <c r="O249" s="26">
        <f t="shared" si="16"/>
        <v>0</v>
      </c>
    </row>
    <row r="250" spans="13:15">
      <c r="M250" s="26">
        <f t="shared" si="15"/>
        <v>0</v>
      </c>
      <c r="N250" s="26">
        <f t="shared" si="15"/>
        <v>0</v>
      </c>
      <c r="O250" s="26">
        <f t="shared" si="16"/>
        <v>0</v>
      </c>
    </row>
    <row r="251" spans="13:15">
      <c r="M251" s="26">
        <f t="shared" si="15"/>
        <v>0</v>
      </c>
      <c r="N251" s="26">
        <f t="shared" si="15"/>
        <v>0</v>
      </c>
      <c r="O251" s="26">
        <f t="shared" si="16"/>
        <v>0</v>
      </c>
    </row>
    <row r="252" spans="13:15">
      <c r="M252" s="26">
        <f t="shared" si="15"/>
        <v>0</v>
      </c>
      <c r="N252" s="26">
        <f t="shared" si="15"/>
        <v>0</v>
      </c>
      <c r="O252" s="26">
        <f t="shared" si="16"/>
        <v>0</v>
      </c>
    </row>
    <row r="253" spans="13:15">
      <c r="M253" s="26">
        <f t="shared" si="15"/>
        <v>0</v>
      </c>
      <c r="N253" s="26">
        <f t="shared" si="15"/>
        <v>0</v>
      </c>
      <c r="O253" s="26">
        <f t="shared" si="16"/>
        <v>0</v>
      </c>
    </row>
    <row r="254" spans="13:15">
      <c r="M254" s="26">
        <f t="shared" si="15"/>
        <v>0</v>
      </c>
      <c r="N254" s="26">
        <f t="shared" si="15"/>
        <v>0</v>
      </c>
      <c r="O254" s="26">
        <f t="shared" si="16"/>
        <v>0</v>
      </c>
    </row>
    <row r="255" spans="13:15">
      <c r="M255" s="26">
        <f t="shared" si="15"/>
        <v>0</v>
      </c>
      <c r="N255" s="26">
        <f t="shared" si="15"/>
        <v>0</v>
      </c>
      <c r="O255" s="26">
        <f t="shared" si="16"/>
        <v>0</v>
      </c>
    </row>
    <row r="256" spans="13:15">
      <c r="M256" s="26">
        <f t="shared" si="15"/>
        <v>0</v>
      </c>
      <c r="N256" s="26">
        <f t="shared" si="15"/>
        <v>0</v>
      </c>
      <c r="O256" s="26">
        <f t="shared" si="16"/>
        <v>0</v>
      </c>
    </row>
    <row r="257" spans="13:15">
      <c r="M257" s="26">
        <f t="shared" si="15"/>
        <v>0</v>
      </c>
      <c r="N257" s="26">
        <f t="shared" si="15"/>
        <v>0</v>
      </c>
      <c r="O257" s="26">
        <f t="shared" si="16"/>
        <v>0</v>
      </c>
    </row>
    <row r="258" spans="13:15">
      <c r="M258" s="26">
        <f t="shared" si="15"/>
        <v>0</v>
      </c>
      <c r="N258" s="26">
        <f t="shared" si="15"/>
        <v>0</v>
      </c>
      <c r="O258" s="26">
        <f t="shared" si="16"/>
        <v>0</v>
      </c>
    </row>
    <row r="259" spans="13:15">
      <c r="M259" s="26">
        <f t="shared" si="15"/>
        <v>0</v>
      </c>
      <c r="N259" s="26">
        <f t="shared" si="15"/>
        <v>0</v>
      </c>
      <c r="O259" s="26">
        <f t="shared" si="16"/>
        <v>0</v>
      </c>
    </row>
    <row r="260" spans="13:15">
      <c r="M260" s="26">
        <f t="shared" si="15"/>
        <v>0</v>
      </c>
      <c r="N260" s="26">
        <f t="shared" si="15"/>
        <v>0</v>
      </c>
      <c r="O260" s="26">
        <f t="shared" si="16"/>
        <v>0</v>
      </c>
    </row>
    <row r="261" spans="13:15">
      <c r="M261" s="26">
        <f t="shared" si="15"/>
        <v>0</v>
      </c>
      <c r="N261" s="26">
        <f t="shared" si="15"/>
        <v>0</v>
      </c>
      <c r="O261" s="26">
        <f t="shared" si="16"/>
        <v>0</v>
      </c>
    </row>
    <row r="262" spans="13:15">
      <c r="M262" s="26">
        <f t="shared" si="15"/>
        <v>0</v>
      </c>
      <c r="N262" s="26">
        <f t="shared" si="15"/>
        <v>0</v>
      </c>
      <c r="O262" s="26">
        <f t="shared" si="16"/>
        <v>0</v>
      </c>
    </row>
    <row r="263" spans="13:15">
      <c r="M263" s="26">
        <f t="shared" si="15"/>
        <v>0</v>
      </c>
      <c r="N263" s="26">
        <f t="shared" si="15"/>
        <v>0</v>
      </c>
      <c r="O263" s="26">
        <f t="shared" si="16"/>
        <v>0</v>
      </c>
    </row>
    <row r="264" spans="13:15">
      <c r="M264" s="26">
        <f t="shared" si="15"/>
        <v>0</v>
      </c>
      <c r="N264" s="26">
        <f t="shared" si="15"/>
        <v>0</v>
      </c>
      <c r="O264" s="26">
        <f t="shared" si="16"/>
        <v>0</v>
      </c>
    </row>
    <row r="265" spans="13:15">
      <c r="M265" s="26">
        <f t="shared" si="15"/>
        <v>0</v>
      </c>
      <c r="N265" s="26">
        <f t="shared" si="15"/>
        <v>0</v>
      </c>
      <c r="O265" s="26">
        <f t="shared" si="16"/>
        <v>0</v>
      </c>
    </row>
    <row r="266" spans="13:15">
      <c r="M266" s="26">
        <f t="shared" si="15"/>
        <v>0</v>
      </c>
      <c r="N266" s="26">
        <f t="shared" si="15"/>
        <v>0</v>
      </c>
      <c r="O266" s="26">
        <f t="shared" si="16"/>
        <v>0</v>
      </c>
    </row>
    <row r="267" spans="13:15">
      <c r="M267" s="26">
        <f t="shared" si="15"/>
        <v>0</v>
      </c>
      <c r="N267" s="26">
        <f t="shared" si="15"/>
        <v>0</v>
      </c>
      <c r="O267" s="26">
        <f t="shared" si="16"/>
        <v>0</v>
      </c>
    </row>
    <row r="268" spans="13:15">
      <c r="M268" s="26">
        <f t="shared" si="15"/>
        <v>0</v>
      </c>
      <c r="N268" s="26">
        <f t="shared" si="15"/>
        <v>0</v>
      </c>
      <c r="O268" s="26">
        <f t="shared" si="16"/>
        <v>0</v>
      </c>
    </row>
    <row r="269" spans="13:15">
      <c r="M269" s="26">
        <f t="shared" si="15"/>
        <v>0</v>
      </c>
      <c r="N269" s="26">
        <f t="shared" si="15"/>
        <v>0</v>
      </c>
      <c r="O269" s="26">
        <f t="shared" si="16"/>
        <v>0</v>
      </c>
    </row>
    <row r="270" spans="13:15">
      <c r="M270" s="26">
        <f t="shared" si="15"/>
        <v>0</v>
      </c>
      <c r="N270" s="26">
        <f t="shared" si="15"/>
        <v>0</v>
      </c>
      <c r="O270" s="26">
        <f t="shared" si="16"/>
        <v>0</v>
      </c>
    </row>
    <row r="271" spans="13:15">
      <c r="M271" s="26">
        <f t="shared" si="15"/>
        <v>0</v>
      </c>
      <c r="N271" s="26">
        <f t="shared" si="15"/>
        <v>0</v>
      </c>
      <c r="O271" s="26">
        <f t="shared" si="16"/>
        <v>0</v>
      </c>
    </row>
    <row r="272" spans="13:15">
      <c r="M272" s="26">
        <f t="shared" si="15"/>
        <v>0</v>
      </c>
      <c r="N272" s="26">
        <f t="shared" si="15"/>
        <v>0</v>
      </c>
      <c r="O272" s="26">
        <f t="shared" si="16"/>
        <v>0</v>
      </c>
    </row>
    <row r="273" spans="13:15">
      <c r="M273" s="26">
        <f t="shared" si="15"/>
        <v>0</v>
      </c>
      <c r="N273" s="26">
        <f t="shared" si="15"/>
        <v>0</v>
      </c>
      <c r="O273" s="26">
        <f t="shared" si="16"/>
        <v>0</v>
      </c>
    </row>
    <row r="274" spans="13:15">
      <c r="M274" s="26">
        <f t="shared" si="15"/>
        <v>0</v>
      </c>
      <c r="N274" s="26">
        <f t="shared" si="15"/>
        <v>0</v>
      </c>
      <c r="O274" s="26">
        <f t="shared" si="16"/>
        <v>0</v>
      </c>
    </row>
    <row r="275" spans="13:15">
      <c r="M275" s="26">
        <f t="shared" si="15"/>
        <v>0</v>
      </c>
      <c r="N275" s="26">
        <f t="shared" si="15"/>
        <v>0</v>
      </c>
      <c r="O275" s="26">
        <f t="shared" si="16"/>
        <v>0</v>
      </c>
    </row>
    <row r="276" spans="13:15">
      <c r="M276" s="26">
        <f t="shared" si="15"/>
        <v>0</v>
      </c>
      <c r="N276" s="26">
        <f t="shared" si="15"/>
        <v>0</v>
      </c>
      <c r="O276" s="26">
        <f t="shared" si="16"/>
        <v>0</v>
      </c>
    </row>
    <row r="277" spans="13:15">
      <c r="M277" s="26">
        <f t="shared" si="15"/>
        <v>0</v>
      </c>
      <c r="N277" s="26">
        <f t="shared" si="15"/>
        <v>0</v>
      </c>
      <c r="O277" s="26">
        <f t="shared" si="16"/>
        <v>0</v>
      </c>
    </row>
    <row r="278" spans="13:15">
      <c r="M278" s="26">
        <f t="shared" si="15"/>
        <v>0</v>
      </c>
      <c r="N278" s="26">
        <f t="shared" si="15"/>
        <v>0</v>
      </c>
      <c r="O278" s="26">
        <f t="shared" si="16"/>
        <v>0</v>
      </c>
    </row>
    <row r="279" spans="13:15">
      <c r="M279" s="26">
        <f t="shared" si="15"/>
        <v>0</v>
      </c>
      <c r="N279" s="26">
        <f t="shared" si="15"/>
        <v>0</v>
      </c>
      <c r="O279" s="26">
        <f t="shared" si="16"/>
        <v>0</v>
      </c>
    </row>
    <row r="280" spans="13:15">
      <c r="M280" s="26">
        <f t="shared" si="15"/>
        <v>0</v>
      </c>
      <c r="N280" s="26">
        <f t="shared" si="15"/>
        <v>0</v>
      </c>
      <c r="O280" s="26">
        <f t="shared" si="16"/>
        <v>0</v>
      </c>
    </row>
    <row r="281" spans="13:15">
      <c r="M281" s="26">
        <f t="shared" si="15"/>
        <v>0</v>
      </c>
      <c r="N281" s="26">
        <f t="shared" si="15"/>
        <v>0</v>
      </c>
      <c r="O281" s="26">
        <f t="shared" si="16"/>
        <v>0</v>
      </c>
    </row>
    <row r="282" spans="13:15">
      <c r="M282" s="26">
        <f t="shared" si="15"/>
        <v>0</v>
      </c>
      <c r="N282" s="26">
        <f t="shared" si="15"/>
        <v>0</v>
      </c>
      <c r="O282" s="26">
        <f t="shared" si="16"/>
        <v>0</v>
      </c>
    </row>
    <row r="283" spans="13:15">
      <c r="M283" s="26">
        <f t="shared" si="15"/>
        <v>0</v>
      </c>
      <c r="N283" s="26">
        <f t="shared" si="15"/>
        <v>0</v>
      </c>
      <c r="O283" s="26">
        <f t="shared" si="16"/>
        <v>0</v>
      </c>
    </row>
    <row r="284" spans="13:15">
      <c r="M284" s="26">
        <f t="shared" si="15"/>
        <v>0</v>
      </c>
      <c r="N284" s="26">
        <f t="shared" si="15"/>
        <v>0</v>
      </c>
      <c r="O284" s="26">
        <f t="shared" si="16"/>
        <v>0</v>
      </c>
    </row>
    <row r="285" spans="13:15">
      <c r="M285" s="26">
        <f t="shared" si="15"/>
        <v>0</v>
      </c>
      <c r="N285" s="26">
        <f t="shared" si="15"/>
        <v>0</v>
      </c>
      <c r="O285" s="26">
        <f t="shared" si="16"/>
        <v>0</v>
      </c>
    </row>
    <row r="286" spans="13:15">
      <c r="M286" s="26">
        <f t="shared" si="15"/>
        <v>0</v>
      </c>
      <c r="N286" s="26">
        <f t="shared" si="15"/>
        <v>0</v>
      </c>
      <c r="O286" s="26">
        <f t="shared" si="16"/>
        <v>0</v>
      </c>
    </row>
    <row r="287" spans="13:15">
      <c r="M287" s="26">
        <f t="shared" si="15"/>
        <v>0</v>
      </c>
      <c r="N287" s="26">
        <f t="shared" si="15"/>
        <v>0</v>
      </c>
      <c r="O287" s="26">
        <f t="shared" si="16"/>
        <v>0</v>
      </c>
    </row>
    <row r="288" spans="13:15">
      <c r="M288" s="26">
        <f t="shared" si="15"/>
        <v>0</v>
      </c>
      <c r="N288" s="26">
        <f t="shared" si="15"/>
        <v>0</v>
      </c>
      <c r="O288" s="26">
        <f t="shared" si="16"/>
        <v>0</v>
      </c>
    </row>
    <row r="289" spans="13:15">
      <c r="M289" s="26">
        <f t="shared" si="15"/>
        <v>0</v>
      </c>
      <c r="N289" s="26">
        <f t="shared" si="15"/>
        <v>0</v>
      </c>
      <c r="O289" s="26">
        <f t="shared" si="16"/>
        <v>0</v>
      </c>
    </row>
    <row r="290" spans="13:15">
      <c r="M290" s="26">
        <f t="shared" si="15"/>
        <v>0</v>
      </c>
      <c r="N290" s="26">
        <f t="shared" si="15"/>
        <v>0</v>
      </c>
      <c r="O290" s="26">
        <f t="shared" si="16"/>
        <v>0</v>
      </c>
    </row>
    <row r="291" spans="13:15">
      <c r="M291" s="26">
        <f t="shared" si="15"/>
        <v>0</v>
      </c>
      <c r="N291" s="26">
        <f t="shared" si="15"/>
        <v>0</v>
      </c>
      <c r="O291" s="26">
        <f t="shared" si="16"/>
        <v>0</v>
      </c>
    </row>
    <row r="292" spans="13:15">
      <c r="M292" s="26">
        <f t="shared" si="15"/>
        <v>0</v>
      </c>
      <c r="N292" s="26">
        <f t="shared" si="15"/>
        <v>0</v>
      </c>
      <c r="O292" s="26">
        <f t="shared" si="16"/>
        <v>0</v>
      </c>
    </row>
    <row r="293" spans="13:15">
      <c r="M293" s="26">
        <f t="shared" si="15"/>
        <v>0</v>
      </c>
      <c r="N293" s="26">
        <f t="shared" si="15"/>
        <v>0</v>
      </c>
      <c r="O293" s="26">
        <f t="shared" si="16"/>
        <v>0</v>
      </c>
    </row>
    <row r="294" spans="13:15">
      <c r="M294" s="26">
        <f t="shared" si="15"/>
        <v>0</v>
      </c>
      <c r="N294" s="26">
        <f t="shared" si="15"/>
        <v>0</v>
      </c>
      <c r="O294" s="26">
        <f t="shared" si="16"/>
        <v>0</v>
      </c>
    </row>
    <row r="295" spans="13:15">
      <c r="M295" s="26">
        <f t="shared" si="15"/>
        <v>0</v>
      </c>
      <c r="N295" s="26">
        <f t="shared" si="15"/>
        <v>0</v>
      </c>
      <c r="O295" s="26">
        <f t="shared" si="16"/>
        <v>0</v>
      </c>
    </row>
    <row r="296" spans="13:15">
      <c r="M296" s="26">
        <f t="shared" si="15"/>
        <v>0</v>
      </c>
      <c r="N296" s="26">
        <f t="shared" si="15"/>
        <v>0</v>
      </c>
      <c r="O296" s="26">
        <f t="shared" si="16"/>
        <v>0</v>
      </c>
    </row>
    <row r="297" spans="13:15">
      <c r="M297" s="26">
        <f t="shared" si="15"/>
        <v>0</v>
      </c>
      <c r="N297" s="26">
        <f t="shared" si="15"/>
        <v>0</v>
      </c>
      <c r="O297" s="26">
        <f t="shared" si="16"/>
        <v>0</v>
      </c>
    </row>
    <row r="298" spans="13:15">
      <c r="M298" s="26">
        <f t="shared" si="15"/>
        <v>0</v>
      </c>
      <c r="N298" s="26">
        <f t="shared" si="15"/>
        <v>0</v>
      </c>
      <c r="O298" s="26">
        <f t="shared" si="16"/>
        <v>0</v>
      </c>
    </row>
    <row r="299" spans="13:15">
      <c r="M299" s="26">
        <f t="shared" si="15"/>
        <v>0</v>
      </c>
      <c r="N299" s="26">
        <f t="shared" si="15"/>
        <v>0</v>
      </c>
      <c r="O299" s="26">
        <f t="shared" si="16"/>
        <v>0</v>
      </c>
    </row>
    <row r="300" spans="13:15">
      <c r="M300" s="26">
        <f t="shared" si="15"/>
        <v>0</v>
      </c>
      <c r="N300" s="26">
        <f t="shared" si="15"/>
        <v>0</v>
      </c>
      <c r="O300" s="26">
        <f t="shared" si="16"/>
        <v>0</v>
      </c>
    </row>
    <row r="301" spans="13:15">
      <c r="M301" s="26">
        <f t="shared" si="15"/>
        <v>0</v>
      </c>
      <c r="N301" s="26">
        <f t="shared" si="15"/>
        <v>0</v>
      </c>
      <c r="O301" s="26">
        <f t="shared" si="16"/>
        <v>0</v>
      </c>
    </row>
    <row r="302" spans="13:15">
      <c r="M302" s="26">
        <f t="shared" si="15"/>
        <v>0</v>
      </c>
      <c r="N302" s="26">
        <f t="shared" si="15"/>
        <v>0</v>
      </c>
      <c r="O302" s="26">
        <f t="shared" si="16"/>
        <v>0</v>
      </c>
    </row>
    <row r="303" spans="13:15">
      <c r="M303" s="26">
        <f t="shared" si="15"/>
        <v>0</v>
      </c>
      <c r="N303" s="26">
        <f t="shared" si="15"/>
        <v>0</v>
      </c>
      <c r="O303" s="26">
        <f t="shared" si="16"/>
        <v>0</v>
      </c>
    </row>
    <row r="304" spans="13:15">
      <c r="M304" s="26">
        <f t="shared" si="15"/>
        <v>0</v>
      </c>
      <c r="N304" s="26">
        <f t="shared" si="15"/>
        <v>0</v>
      </c>
      <c r="O304" s="26">
        <f t="shared" si="16"/>
        <v>0</v>
      </c>
    </row>
    <row r="305" spans="13:15">
      <c r="M305" s="26">
        <f t="shared" si="15"/>
        <v>0</v>
      </c>
      <c r="N305" s="26">
        <f t="shared" si="15"/>
        <v>0</v>
      </c>
      <c r="O305" s="26">
        <f t="shared" si="16"/>
        <v>0</v>
      </c>
    </row>
    <row r="306" spans="13:15">
      <c r="M306" s="26">
        <f t="shared" ref="M306:N328" si="17">I306/25*100</f>
        <v>0</v>
      </c>
      <c r="N306" s="26">
        <f t="shared" si="17"/>
        <v>0</v>
      </c>
      <c r="O306" s="26">
        <f t="shared" ref="O306:O328" si="18">K306</f>
        <v>0</v>
      </c>
    </row>
    <row r="307" spans="13:15">
      <c r="M307" s="26">
        <f t="shared" si="17"/>
        <v>0</v>
      </c>
      <c r="N307" s="26">
        <f t="shared" si="17"/>
        <v>0</v>
      </c>
      <c r="O307" s="26">
        <f t="shared" si="18"/>
        <v>0</v>
      </c>
    </row>
    <row r="308" spans="13:15">
      <c r="M308" s="26">
        <f t="shared" si="17"/>
        <v>0</v>
      </c>
      <c r="N308" s="26">
        <f t="shared" si="17"/>
        <v>0</v>
      </c>
      <c r="O308" s="26">
        <f t="shared" si="18"/>
        <v>0</v>
      </c>
    </row>
    <row r="309" spans="13:15">
      <c r="M309" s="26">
        <f t="shared" si="17"/>
        <v>0</v>
      </c>
      <c r="N309" s="26">
        <f t="shared" si="17"/>
        <v>0</v>
      </c>
      <c r="O309" s="26">
        <f t="shared" si="18"/>
        <v>0</v>
      </c>
    </row>
    <row r="310" spans="13:15">
      <c r="M310" s="26">
        <f t="shared" si="17"/>
        <v>0</v>
      </c>
      <c r="N310" s="26">
        <f t="shared" si="17"/>
        <v>0</v>
      </c>
      <c r="O310" s="26">
        <f t="shared" si="18"/>
        <v>0</v>
      </c>
    </row>
    <row r="311" spans="13:15">
      <c r="M311" s="26">
        <f t="shared" si="17"/>
        <v>0</v>
      </c>
      <c r="N311" s="26">
        <f t="shared" si="17"/>
        <v>0</v>
      </c>
      <c r="O311" s="26">
        <f t="shared" si="18"/>
        <v>0</v>
      </c>
    </row>
    <row r="312" spans="13:15">
      <c r="M312" s="26">
        <f t="shared" si="17"/>
        <v>0</v>
      </c>
      <c r="N312" s="26">
        <f t="shared" si="17"/>
        <v>0</v>
      </c>
      <c r="O312" s="26">
        <f t="shared" si="18"/>
        <v>0</v>
      </c>
    </row>
    <row r="313" spans="13:15">
      <c r="M313" s="26">
        <f t="shared" si="17"/>
        <v>0</v>
      </c>
      <c r="N313" s="26">
        <f t="shared" si="17"/>
        <v>0</v>
      </c>
      <c r="O313" s="26">
        <f t="shared" si="18"/>
        <v>0</v>
      </c>
    </row>
    <row r="314" spans="13:15">
      <c r="M314" s="26">
        <f t="shared" si="17"/>
        <v>0</v>
      </c>
      <c r="N314" s="26">
        <f t="shared" si="17"/>
        <v>0</v>
      </c>
      <c r="O314" s="26">
        <f t="shared" si="18"/>
        <v>0</v>
      </c>
    </row>
    <row r="315" spans="13:15">
      <c r="M315" s="26">
        <f t="shared" si="17"/>
        <v>0</v>
      </c>
      <c r="N315" s="26">
        <f t="shared" si="17"/>
        <v>0</v>
      </c>
      <c r="O315" s="26">
        <f t="shared" si="18"/>
        <v>0</v>
      </c>
    </row>
    <row r="316" spans="13:15">
      <c r="M316" s="26">
        <f t="shared" si="17"/>
        <v>0</v>
      </c>
      <c r="N316" s="26">
        <f t="shared" si="17"/>
        <v>0</v>
      </c>
      <c r="O316" s="26">
        <f t="shared" si="18"/>
        <v>0</v>
      </c>
    </row>
    <row r="317" spans="13:15">
      <c r="M317" s="26">
        <f t="shared" si="17"/>
        <v>0</v>
      </c>
      <c r="N317" s="26">
        <f t="shared" si="17"/>
        <v>0</v>
      </c>
      <c r="O317" s="26">
        <f t="shared" si="18"/>
        <v>0</v>
      </c>
    </row>
    <row r="318" spans="13:15">
      <c r="M318" s="26">
        <f t="shared" si="17"/>
        <v>0</v>
      </c>
      <c r="N318" s="26">
        <f t="shared" si="17"/>
        <v>0</v>
      </c>
      <c r="O318" s="26">
        <f t="shared" si="18"/>
        <v>0</v>
      </c>
    </row>
    <row r="319" spans="13:15">
      <c r="M319" s="26">
        <f t="shared" si="17"/>
        <v>0</v>
      </c>
      <c r="N319" s="26">
        <f t="shared" si="17"/>
        <v>0</v>
      </c>
      <c r="O319" s="26">
        <f t="shared" si="18"/>
        <v>0</v>
      </c>
    </row>
    <row r="320" spans="13:15">
      <c r="M320" s="26">
        <f t="shared" si="17"/>
        <v>0</v>
      </c>
      <c r="N320" s="26">
        <f t="shared" si="17"/>
        <v>0</v>
      </c>
      <c r="O320" s="26">
        <f t="shared" si="18"/>
        <v>0</v>
      </c>
    </row>
    <row r="321" spans="13:15">
      <c r="M321" s="26">
        <f t="shared" si="17"/>
        <v>0</v>
      </c>
      <c r="N321" s="26">
        <f t="shared" si="17"/>
        <v>0</v>
      </c>
      <c r="O321" s="26">
        <f t="shared" si="18"/>
        <v>0</v>
      </c>
    </row>
    <row r="322" spans="13:15">
      <c r="M322" s="26">
        <f t="shared" si="17"/>
        <v>0</v>
      </c>
      <c r="N322" s="26">
        <f t="shared" si="17"/>
        <v>0</v>
      </c>
      <c r="O322" s="26">
        <f t="shared" si="18"/>
        <v>0</v>
      </c>
    </row>
    <row r="323" spans="13:15">
      <c r="M323" s="12">
        <f t="shared" si="17"/>
        <v>0</v>
      </c>
      <c r="N323" s="12">
        <f t="shared" si="17"/>
        <v>0</v>
      </c>
      <c r="O323" s="12">
        <f t="shared" si="18"/>
        <v>0</v>
      </c>
    </row>
    <row r="324" spans="13:15">
      <c r="M324" s="12">
        <f t="shared" si="17"/>
        <v>0</v>
      </c>
      <c r="N324" s="12">
        <f t="shared" si="17"/>
        <v>0</v>
      </c>
      <c r="O324" s="12">
        <f t="shared" si="18"/>
        <v>0</v>
      </c>
    </row>
    <row r="325" spans="13:15">
      <c r="M325" s="12">
        <f t="shared" si="17"/>
        <v>0</v>
      </c>
      <c r="N325" s="12">
        <f t="shared" si="17"/>
        <v>0</v>
      </c>
      <c r="O325" s="12">
        <f t="shared" si="18"/>
        <v>0</v>
      </c>
    </row>
    <row r="326" spans="13:15">
      <c r="M326" s="12">
        <f t="shared" si="17"/>
        <v>0</v>
      </c>
      <c r="N326" s="12">
        <f t="shared" si="17"/>
        <v>0</v>
      </c>
      <c r="O326" s="12">
        <f t="shared" si="18"/>
        <v>0</v>
      </c>
    </row>
    <row r="327" spans="13:15">
      <c r="M327" s="12">
        <f t="shared" si="17"/>
        <v>0</v>
      </c>
      <c r="N327" s="12">
        <f t="shared" si="17"/>
        <v>0</v>
      </c>
      <c r="O327" s="12">
        <f t="shared" si="18"/>
        <v>0</v>
      </c>
    </row>
    <row r="328" spans="13:15">
      <c r="M328" s="12">
        <f t="shared" si="17"/>
        <v>0</v>
      </c>
      <c r="N328" s="12">
        <f t="shared" si="17"/>
        <v>0</v>
      </c>
      <c r="O328" s="12">
        <f t="shared" si="18"/>
        <v>0</v>
      </c>
    </row>
  </sheetData>
  <mergeCells count="4">
    <mergeCell ref="A1:F1"/>
    <mergeCell ref="A2:F2"/>
    <mergeCell ref="I3:K3"/>
    <mergeCell ref="Q3:S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4"/>
  <sheetViews>
    <sheetView topLeftCell="A7" workbookViewId="0">
      <selection activeCell="B5" sqref="B5:K5"/>
    </sheetView>
  </sheetViews>
  <sheetFormatPr defaultColWidth="8.7265625" defaultRowHeight="13"/>
  <cols>
    <col min="1" max="1" width="4.26953125" style="3" customWidth="1"/>
    <col min="2" max="2" width="8.7265625" style="12"/>
    <col min="3" max="3" width="27.54296875" style="12" customWidth="1"/>
    <col min="4" max="4" width="4.81640625" style="12" customWidth="1"/>
    <col min="5" max="5" width="25.1796875" style="12" customWidth="1"/>
    <col min="6" max="6" width="25.26953125" style="12" customWidth="1"/>
    <col min="7" max="7" width="11.7265625" style="12" customWidth="1"/>
    <col min="8" max="8" width="1.26953125" style="6" customWidth="1"/>
    <col min="9" max="9" width="6.81640625" style="12" customWidth="1"/>
    <col min="10" max="10" width="7.7265625" style="12" customWidth="1"/>
    <col min="11" max="11" width="7.81640625" style="12" customWidth="1"/>
    <col min="12" max="12" width="1.7265625" style="25" customWidth="1"/>
    <col min="13" max="13" width="8" style="12" customWidth="1"/>
    <col min="14" max="14" width="7.81640625" style="12" customWidth="1"/>
    <col min="15" max="15" width="6.26953125" style="12" customWidth="1"/>
    <col min="16" max="16" width="1.26953125" style="14" customWidth="1"/>
    <col min="17" max="18" width="6.26953125" style="12" customWidth="1"/>
    <col min="19" max="19" width="8.26953125" style="12" customWidth="1"/>
    <col min="20" max="20" width="1.453125" style="27" customWidth="1"/>
    <col min="21" max="22" width="8.7265625" style="12"/>
    <col min="23" max="23" width="41.7265625" style="12" customWidth="1"/>
    <col min="24" max="16384" width="8.7265625" style="12"/>
  </cols>
  <sheetData>
    <row r="1" spans="1:23" s="7" customFormat="1" ht="15.5">
      <c r="A1" s="275" t="s">
        <v>0</v>
      </c>
      <c r="B1" s="275"/>
      <c r="C1" s="275"/>
      <c r="D1" s="275"/>
      <c r="E1" s="275"/>
      <c r="F1" s="275"/>
      <c r="H1" s="8"/>
      <c r="L1" s="9"/>
      <c r="P1" s="10"/>
      <c r="T1" s="11"/>
    </row>
    <row r="2" spans="1:23" s="7" customFormat="1" ht="15.5">
      <c r="A2" s="275" t="s">
        <v>1</v>
      </c>
      <c r="B2" s="275"/>
      <c r="C2" s="275"/>
      <c r="D2" s="275"/>
      <c r="E2" s="275"/>
      <c r="F2" s="275"/>
      <c r="H2" s="8"/>
      <c r="L2" s="9"/>
      <c r="M2" s="1"/>
      <c r="N2" s="1"/>
      <c r="O2" s="1"/>
      <c r="P2" s="2"/>
      <c r="T2" s="11"/>
      <c r="V2" s="7" t="s">
        <v>2</v>
      </c>
    </row>
    <row r="3" spans="1:23" ht="14.65" customHeight="1">
      <c r="I3" s="276" t="s">
        <v>3</v>
      </c>
      <c r="J3" s="276"/>
      <c r="K3" s="276"/>
      <c r="L3" s="4"/>
      <c r="M3" s="13" t="s">
        <v>4</v>
      </c>
      <c r="N3" s="13" t="s">
        <v>4</v>
      </c>
      <c r="O3" s="13" t="s">
        <v>4</v>
      </c>
      <c r="Q3" s="276" t="s">
        <v>5</v>
      </c>
      <c r="R3" s="276"/>
      <c r="S3" s="276"/>
      <c r="T3" s="5"/>
    </row>
    <row r="4" spans="1:23" s="16" customFormat="1" ht="13.5" thickBot="1">
      <c r="A4" s="15" t="s">
        <v>6</v>
      </c>
      <c r="B4" s="16" t="s">
        <v>7</v>
      </c>
      <c r="C4" s="16" t="s">
        <v>8</v>
      </c>
      <c r="D4" s="16" t="s">
        <v>9</v>
      </c>
      <c r="E4" s="16" t="s">
        <v>10</v>
      </c>
      <c r="F4" s="16" t="s">
        <v>11</v>
      </c>
      <c r="G4" s="16" t="s">
        <v>12</v>
      </c>
      <c r="H4" s="17"/>
      <c r="I4" s="16" t="s">
        <v>13</v>
      </c>
      <c r="J4" s="16" t="s">
        <v>14</v>
      </c>
      <c r="K4" s="16" t="s">
        <v>15</v>
      </c>
      <c r="L4" s="18"/>
      <c r="M4" s="13" t="s">
        <v>13</v>
      </c>
      <c r="N4" s="13" t="s">
        <v>14</v>
      </c>
      <c r="O4" s="13" t="s">
        <v>15</v>
      </c>
      <c r="P4" s="19"/>
      <c r="Q4" s="16" t="s">
        <v>13</v>
      </c>
      <c r="R4" s="16" t="s">
        <v>14</v>
      </c>
      <c r="S4" s="16" t="s">
        <v>15</v>
      </c>
      <c r="T4" s="20"/>
      <c r="U4" s="16" t="s">
        <v>16</v>
      </c>
      <c r="V4" s="16" t="s">
        <v>17</v>
      </c>
      <c r="W4" s="16" t="s">
        <v>18</v>
      </c>
    </row>
    <row r="5" spans="1:23" ht="14">
      <c r="A5" s="3">
        <v>1</v>
      </c>
      <c r="B5" s="21" t="s">
        <v>21</v>
      </c>
      <c r="C5" s="21" t="s">
        <v>19</v>
      </c>
      <c r="D5" s="12" t="s">
        <v>22</v>
      </c>
      <c r="E5" s="21" t="s">
        <v>23</v>
      </c>
      <c r="F5" s="21" t="s">
        <v>56</v>
      </c>
      <c r="G5" s="22" t="s">
        <v>89</v>
      </c>
      <c r="I5" s="23">
        <v>21</v>
      </c>
      <c r="J5" s="24">
        <v>24</v>
      </c>
      <c r="K5" s="21">
        <v>91</v>
      </c>
      <c r="M5" s="26">
        <f t="shared" ref="M5:M23" si="0">I6/25*100</f>
        <v>100</v>
      </c>
      <c r="N5" s="26">
        <f t="shared" ref="N5:N23" si="1">J6/25*100</f>
        <v>96</v>
      </c>
      <c r="O5" s="26">
        <f t="shared" ref="O5:O23" si="2">K6</f>
        <v>80</v>
      </c>
      <c r="Q5" s="12">
        <f t="shared" ref="Q5:R55" si="3">M5/100*25</f>
        <v>25</v>
      </c>
      <c r="R5" s="12">
        <f t="shared" si="3"/>
        <v>24</v>
      </c>
      <c r="S5" s="12">
        <f t="shared" ref="S5:S55" si="4">O5/100*50</f>
        <v>40</v>
      </c>
      <c r="U5" s="12">
        <f t="shared" ref="U5:U55" si="5">Q5+R5+S5</f>
        <v>89</v>
      </c>
    </row>
    <row r="6" spans="1:23" ht="14">
      <c r="A6" s="3">
        <v>2</v>
      </c>
      <c r="B6" s="21" t="s">
        <v>21</v>
      </c>
      <c r="C6" s="21" t="s">
        <v>19</v>
      </c>
      <c r="D6" s="12" t="s">
        <v>22</v>
      </c>
      <c r="E6" s="21" t="s">
        <v>26</v>
      </c>
      <c r="F6" s="21" t="s">
        <v>59</v>
      </c>
      <c r="G6" s="22" t="s">
        <v>92</v>
      </c>
      <c r="I6" s="28">
        <v>25</v>
      </c>
      <c r="J6" s="29">
        <v>24</v>
      </c>
      <c r="K6" s="21">
        <v>80</v>
      </c>
      <c r="M6" s="26">
        <f t="shared" si="0"/>
        <v>96</v>
      </c>
      <c r="N6" s="26">
        <f t="shared" si="1"/>
        <v>96</v>
      </c>
      <c r="O6" s="26">
        <f t="shared" si="2"/>
        <v>85</v>
      </c>
      <c r="Q6" s="12">
        <f t="shared" si="3"/>
        <v>24</v>
      </c>
      <c r="R6" s="12">
        <f t="shared" si="3"/>
        <v>24</v>
      </c>
      <c r="S6" s="12">
        <f t="shared" si="4"/>
        <v>42.5</v>
      </c>
      <c r="U6" s="12">
        <f t="shared" si="5"/>
        <v>90.5</v>
      </c>
    </row>
    <row r="7" spans="1:23" ht="14">
      <c r="A7" s="3">
        <v>3</v>
      </c>
      <c r="B7" s="21" t="s">
        <v>21</v>
      </c>
      <c r="C7" s="21" t="s">
        <v>19</v>
      </c>
      <c r="D7" s="12" t="s">
        <v>22</v>
      </c>
      <c r="E7" s="21" t="s">
        <v>27</v>
      </c>
      <c r="F7" s="21" t="s">
        <v>60</v>
      </c>
      <c r="G7" s="22" t="s">
        <v>93</v>
      </c>
      <c r="I7" s="28">
        <v>24</v>
      </c>
      <c r="J7" s="29">
        <v>24</v>
      </c>
      <c r="K7" s="21">
        <v>85</v>
      </c>
      <c r="M7" s="26">
        <f t="shared" si="0"/>
        <v>84</v>
      </c>
      <c r="N7" s="26">
        <f t="shared" si="1"/>
        <v>84</v>
      </c>
      <c r="O7" s="26">
        <f t="shared" si="2"/>
        <v>87</v>
      </c>
      <c r="Q7" s="12">
        <f t="shared" si="3"/>
        <v>21</v>
      </c>
      <c r="R7" s="12">
        <f t="shared" si="3"/>
        <v>21</v>
      </c>
      <c r="S7" s="12">
        <f t="shared" si="4"/>
        <v>43.5</v>
      </c>
      <c r="U7" s="12">
        <f t="shared" si="5"/>
        <v>85.5</v>
      </c>
    </row>
    <row r="8" spans="1:23" ht="14">
      <c r="A8" s="3">
        <v>4</v>
      </c>
      <c r="B8" s="21" t="s">
        <v>21</v>
      </c>
      <c r="C8" s="21" t="s">
        <v>19</v>
      </c>
      <c r="D8" s="12" t="s">
        <v>22</v>
      </c>
      <c r="E8" s="21" t="s">
        <v>28</v>
      </c>
      <c r="F8" s="21" t="s">
        <v>61</v>
      </c>
      <c r="G8" s="22" t="s">
        <v>94</v>
      </c>
      <c r="I8" s="28">
        <v>21</v>
      </c>
      <c r="J8" s="29">
        <v>21</v>
      </c>
      <c r="K8" s="21">
        <v>87</v>
      </c>
      <c r="M8" s="26">
        <f t="shared" si="0"/>
        <v>92</v>
      </c>
      <c r="N8" s="26">
        <f t="shared" si="1"/>
        <v>80</v>
      </c>
      <c r="O8" s="26">
        <f t="shared" si="2"/>
        <v>90</v>
      </c>
      <c r="Q8" s="12">
        <f t="shared" si="3"/>
        <v>23</v>
      </c>
      <c r="R8" s="12">
        <f t="shared" si="3"/>
        <v>20</v>
      </c>
      <c r="S8" s="12">
        <f t="shared" si="4"/>
        <v>45</v>
      </c>
      <c r="U8" s="12">
        <f t="shared" si="5"/>
        <v>88</v>
      </c>
    </row>
    <row r="9" spans="1:23" ht="14">
      <c r="A9" s="3">
        <v>5</v>
      </c>
      <c r="B9" s="21" t="s">
        <v>21</v>
      </c>
      <c r="C9" s="21" t="s">
        <v>19</v>
      </c>
      <c r="D9" s="12" t="s">
        <v>22</v>
      </c>
      <c r="E9" s="21" t="s">
        <v>29</v>
      </c>
      <c r="F9" s="21" t="s">
        <v>62</v>
      </c>
      <c r="G9" s="22" t="s">
        <v>95</v>
      </c>
      <c r="I9" s="28">
        <v>23</v>
      </c>
      <c r="J9" s="29">
        <v>20</v>
      </c>
      <c r="K9" s="21">
        <v>90</v>
      </c>
      <c r="M9" s="26">
        <f t="shared" si="0"/>
        <v>68</v>
      </c>
      <c r="N9" s="26">
        <f t="shared" si="1"/>
        <v>80</v>
      </c>
      <c r="O9" s="26">
        <f t="shared" si="2"/>
        <v>72</v>
      </c>
      <c r="Q9" s="12">
        <f t="shared" si="3"/>
        <v>17</v>
      </c>
      <c r="R9" s="12">
        <f t="shared" si="3"/>
        <v>20</v>
      </c>
      <c r="S9" s="12">
        <f t="shared" si="4"/>
        <v>36</v>
      </c>
      <c r="U9" s="12">
        <f t="shared" si="5"/>
        <v>73</v>
      </c>
    </row>
    <row r="10" spans="1:23" ht="14">
      <c r="A10" s="3">
        <v>6</v>
      </c>
      <c r="B10" s="21" t="s">
        <v>21</v>
      </c>
      <c r="C10" s="21" t="s">
        <v>19</v>
      </c>
      <c r="D10" s="12" t="s">
        <v>22</v>
      </c>
      <c r="E10" s="21" t="s">
        <v>32</v>
      </c>
      <c r="F10" s="21" t="s">
        <v>65</v>
      </c>
      <c r="G10" s="22" t="s">
        <v>98</v>
      </c>
      <c r="I10" s="28">
        <v>17</v>
      </c>
      <c r="J10" s="29">
        <v>20</v>
      </c>
      <c r="K10" s="21">
        <v>72</v>
      </c>
      <c r="M10" s="26">
        <f t="shared" si="0"/>
        <v>88</v>
      </c>
      <c r="N10" s="26">
        <f t="shared" si="1"/>
        <v>88</v>
      </c>
      <c r="O10" s="26">
        <f t="shared" si="2"/>
        <v>83</v>
      </c>
      <c r="Q10" s="12">
        <f t="shared" si="3"/>
        <v>22</v>
      </c>
      <c r="R10" s="12">
        <f t="shared" si="3"/>
        <v>22</v>
      </c>
      <c r="S10" s="12">
        <f t="shared" si="4"/>
        <v>41.5</v>
      </c>
      <c r="U10" s="12">
        <f t="shared" si="5"/>
        <v>85.5</v>
      </c>
    </row>
    <row r="11" spans="1:23" ht="14">
      <c r="A11" s="3">
        <v>7</v>
      </c>
      <c r="B11" s="21" t="s">
        <v>21</v>
      </c>
      <c r="C11" s="21" t="s">
        <v>19</v>
      </c>
      <c r="D11" s="12" t="s">
        <v>22</v>
      </c>
      <c r="E11" s="21" t="s">
        <v>34</v>
      </c>
      <c r="F11" s="21" t="s">
        <v>67</v>
      </c>
      <c r="G11" s="22" t="s">
        <v>100</v>
      </c>
      <c r="I11" s="28">
        <v>22</v>
      </c>
      <c r="J11" s="29">
        <v>22</v>
      </c>
      <c r="K11" s="21">
        <v>83</v>
      </c>
      <c r="M11" s="26">
        <f t="shared" si="0"/>
        <v>92</v>
      </c>
      <c r="N11" s="26">
        <f t="shared" si="1"/>
        <v>76</v>
      </c>
      <c r="O11" s="26">
        <f t="shared" si="2"/>
        <v>81</v>
      </c>
      <c r="Q11" s="12">
        <f t="shared" si="3"/>
        <v>23</v>
      </c>
      <c r="R11" s="12">
        <f t="shared" si="3"/>
        <v>19</v>
      </c>
      <c r="S11" s="12">
        <f t="shared" si="4"/>
        <v>40.5</v>
      </c>
      <c r="U11" s="12">
        <f t="shared" si="5"/>
        <v>82.5</v>
      </c>
    </row>
    <row r="12" spans="1:23" ht="14">
      <c r="A12" s="3">
        <v>8</v>
      </c>
      <c r="B12" s="21" t="s">
        <v>21</v>
      </c>
      <c r="C12" s="21" t="s">
        <v>19</v>
      </c>
      <c r="D12" s="12" t="s">
        <v>22</v>
      </c>
      <c r="E12" s="21" t="s">
        <v>35</v>
      </c>
      <c r="F12" s="21" t="s">
        <v>68</v>
      </c>
      <c r="G12" s="22" t="s">
        <v>101</v>
      </c>
      <c r="I12" s="28">
        <v>23</v>
      </c>
      <c r="J12" s="29">
        <v>19</v>
      </c>
      <c r="K12" s="21">
        <v>81</v>
      </c>
      <c r="M12" s="26">
        <f t="shared" si="0"/>
        <v>100</v>
      </c>
      <c r="N12" s="26">
        <f t="shared" si="1"/>
        <v>84</v>
      </c>
      <c r="O12" s="26">
        <f t="shared" si="2"/>
        <v>74</v>
      </c>
      <c r="Q12" s="12">
        <f t="shared" si="3"/>
        <v>25</v>
      </c>
      <c r="R12" s="12">
        <f t="shared" si="3"/>
        <v>21</v>
      </c>
      <c r="S12" s="12">
        <f t="shared" si="4"/>
        <v>37</v>
      </c>
      <c r="U12" s="12">
        <f t="shared" si="5"/>
        <v>83</v>
      </c>
    </row>
    <row r="13" spans="1:23" ht="14">
      <c r="A13" s="3">
        <v>9</v>
      </c>
      <c r="B13" s="21" t="s">
        <v>21</v>
      </c>
      <c r="C13" s="21" t="s">
        <v>19</v>
      </c>
      <c r="D13" s="12" t="s">
        <v>22</v>
      </c>
      <c r="E13" s="21" t="s">
        <v>36</v>
      </c>
      <c r="F13" s="21" t="s">
        <v>69</v>
      </c>
      <c r="G13" s="22" t="s">
        <v>102</v>
      </c>
      <c r="I13" s="28">
        <v>25</v>
      </c>
      <c r="J13" s="29">
        <v>21</v>
      </c>
      <c r="K13" s="21">
        <v>74</v>
      </c>
      <c r="M13" s="26">
        <f t="shared" si="0"/>
        <v>92</v>
      </c>
      <c r="N13" s="26">
        <f t="shared" si="1"/>
        <v>96</v>
      </c>
      <c r="O13" s="26">
        <f t="shared" si="2"/>
        <v>73</v>
      </c>
      <c r="Q13" s="12">
        <f t="shared" si="3"/>
        <v>23</v>
      </c>
      <c r="R13" s="12">
        <f t="shared" si="3"/>
        <v>24</v>
      </c>
      <c r="S13" s="12">
        <f t="shared" si="4"/>
        <v>36.5</v>
      </c>
      <c r="U13" s="12">
        <f t="shared" si="5"/>
        <v>83.5</v>
      </c>
    </row>
    <row r="14" spans="1:23" ht="14">
      <c r="A14" s="3">
        <v>10</v>
      </c>
      <c r="B14" s="21" t="s">
        <v>21</v>
      </c>
      <c r="C14" s="21" t="s">
        <v>19</v>
      </c>
      <c r="D14" s="12" t="s">
        <v>22</v>
      </c>
      <c r="E14" s="21" t="s">
        <v>38</v>
      </c>
      <c r="F14" s="21" t="s">
        <v>71</v>
      </c>
      <c r="G14" s="22" t="s">
        <v>104</v>
      </c>
      <c r="I14" s="28">
        <v>23</v>
      </c>
      <c r="J14" s="29">
        <v>24</v>
      </c>
      <c r="K14" s="21">
        <v>73</v>
      </c>
      <c r="M14" s="26">
        <f t="shared" si="0"/>
        <v>96</v>
      </c>
      <c r="N14" s="26">
        <f t="shared" si="1"/>
        <v>76</v>
      </c>
      <c r="O14" s="26">
        <f t="shared" si="2"/>
        <v>81</v>
      </c>
      <c r="Q14" s="12">
        <f t="shared" si="3"/>
        <v>24</v>
      </c>
      <c r="R14" s="12">
        <f t="shared" si="3"/>
        <v>19</v>
      </c>
      <c r="S14" s="12">
        <f t="shared" si="4"/>
        <v>40.5</v>
      </c>
      <c r="U14" s="12">
        <f t="shared" si="5"/>
        <v>83.5</v>
      </c>
    </row>
    <row r="15" spans="1:23" ht="14">
      <c r="A15" s="3">
        <v>11</v>
      </c>
      <c r="B15" s="21" t="s">
        <v>21</v>
      </c>
      <c r="C15" s="21" t="s">
        <v>19</v>
      </c>
      <c r="D15" s="12" t="s">
        <v>22</v>
      </c>
      <c r="E15" s="21" t="s">
        <v>39</v>
      </c>
      <c r="F15" s="21" t="s">
        <v>72</v>
      </c>
      <c r="G15" s="22" t="s">
        <v>105</v>
      </c>
      <c r="I15" s="28">
        <v>24</v>
      </c>
      <c r="J15" s="29">
        <v>19</v>
      </c>
      <c r="K15" s="21">
        <v>81</v>
      </c>
      <c r="M15" s="26">
        <f t="shared" si="0"/>
        <v>84</v>
      </c>
      <c r="N15" s="26">
        <f t="shared" si="1"/>
        <v>88</v>
      </c>
      <c r="O15" s="26">
        <f t="shared" si="2"/>
        <v>88</v>
      </c>
      <c r="Q15" s="12">
        <f t="shared" si="3"/>
        <v>21</v>
      </c>
      <c r="R15" s="12">
        <f t="shared" si="3"/>
        <v>22</v>
      </c>
      <c r="S15" s="12">
        <f t="shared" si="4"/>
        <v>44</v>
      </c>
      <c r="U15" s="12">
        <f t="shared" si="5"/>
        <v>87</v>
      </c>
    </row>
    <row r="16" spans="1:23" ht="14">
      <c r="A16" s="3">
        <v>12</v>
      </c>
      <c r="B16" s="21" t="s">
        <v>21</v>
      </c>
      <c r="C16" s="21" t="s">
        <v>19</v>
      </c>
      <c r="D16" s="12" t="s">
        <v>22</v>
      </c>
      <c r="E16" s="21" t="s">
        <v>42</v>
      </c>
      <c r="F16" s="21" t="s">
        <v>75</v>
      </c>
      <c r="G16" s="22" t="s">
        <v>108</v>
      </c>
      <c r="I16" s="28">
        <v>21</v>
      </c>
      <c r="J16" s="29">
        <v>22</v>
      </c>
      <c r="K16" s="21">
        <v>88</v>
      </c>
      <c r="M16" s="26">
        <f t="shared" si="0"/>
        <v>88</v>
      </c>
      <c r="N16" s="26">
        <f t="shared" si="1"/>
        <v>84</v>
      </c>
      <c r="O16" s="26">
        <f t="shared" si="2"/>
        <v>66</v>
      </c>
      <c r="Q16" s="12">
        <f t="shared" si="3"/>
        <v>22</v>
      </c>
      <c r="R16" s="12">
        <f t="shared" si="3"/>
        <v>21</v>
      </c>
      <c r="S16" s="12">
        <f t="shared" si="4"/>
        <v>33</v>
      </c>
      <c r="U16" s="12">
        <f t="shared" si="5"/>
        <v>76</v>
      </c>
    </row>
    <row r="17" spans="1:21" ht="14">
      <c r="A17" s="3">
        <v>13</v>
      </c>
      <c r="B17" s="21" t="s">
        <v>21</v>
      </c>
      <c r="C17" s="21" t="s">
        <v>19</v>
      </c>
      <c r="D17" s="12" t="s">
        <v>22</v>
      </c>
      <c r="E17" s="21" t="s">
        <v>43</v>
      </c>
      <c r="F17" s="21" t="s">
        <v>76</v>
      </c>
      <c r="G17" s="22" t="s">
        <v>109</v>
      </c>
      <c r="I17" s="28">
        <v>22</v>
      </c>
      <c r="J17" s="29">
        <v>21</v>
      </c>
      <c r="K17" s="21">
        <v>66</v>
      </c>
      <c r="M17" s="26">
        <f t="shared" si="0"/>
        <v>100</v>
      </c>
      <c r="N17" s="26">
        <f t="shared" si="1"/>
        <v>76</v>
      </c>
      <c r="O17" s="26">
        <f t="shared" si="2"/>
        <v>78</v>
      </c>
      <c r="Q17" s="12">
        <f t="shared" si="3"/>
        <v>25</v>
      </c>
      <c r="R17" s="12">
        <f t="shared" si="3"/>
        <v>19</v>
      </c>
      <c r="S17" s="12">
        <f t="shared" si="4"/>
        <v>39</v>
      </c>
      <c r="U17" s="12">
        <f t="shared" si="5"/>
        <v>83</v>
      </c>
    </row>
    <row r="18" spans="1:21" ht="14">
      <c r="A18" s="3">
        <v>14</v>
      </c>
      <c r="B18" s="21" t="s">
        <v>21</v>
      </c>
      <c r="C18" s="21" t="s">
        <v>19</v>
      </c>
      <c r="D18" s="12" t="s">
        <v>22</v>
      </c>
      <c r="E18" s="21" t="s">
        <v>44</v>
      </c>
      <c r="F18" s="21" t="s">
        <v>77</v>
      </c>
      <c r="G18" s="22" t="s">
        <v>110</v>
      </c>
      <c r="I18" s="28">
        <v>25</v>
      </c>
      <c r="J18" s="29">
        <v>19</v>
      </c>
      <c r="K18" s="21">
        <v>78</v>
      </c>
      <c r="M18" s="26">
        <f t="shared" si="0"/>
        <v>96</v>
      </c>
      <c r="N18" s="26">
        <f t="shared" si="1"/>
        <v>92</v>
      </c>
      <c r="O18" s="26">
        <f t="shared" si="2"/>
        <v>76</v>
      </c>
      <c r="Q18" s="12">
        <f t="shared" si="3"/>
        <v>24</v>
      </c>
      <c r="R18" s="12">
        <f t="shared" si="3"/>
        <v>23</v>
      </c>
      <c r="S18" s="12">
        <f t="shared" si="4"/>
        <v>38</v>
      </c>
      <c r="U18" s="12">
        <f t="shared" si="5"/>
        <v>85</v>
      </c>
    </row>
    <row r="19" spans="1:21" ht="14">
      <c r="A19" s="3">
        <v>15</v>
      </c>
      <c r="B19" s="21" t="s">
        <v>21</v>
      </c>
      <c r="C19" s="21" t="s">
        <v>19</v>
      </c>
      <c r="D19" s="12" t="s">
        <v>22</v>
      </c>
      <c r="E19" s="21" t="s">
        <v>47</v>
      </c>
      <c r="F19" s="21" t="s">
        <v>80</v>
      </c>
      <c r="G19" s="22" t="s">
        <v>113</v>
      </c>
      <c r="I19" s="28">
        <v>24</v>
      </c>
      <c r="J19" s="29">
        <v>23</v>
      </c>
      <c r="K19" s="21">
        <v>76</v>
      </c>
      <c r="M19" s="26">
        <f t="shared" si="0"/>
        <v>100</v>
      </c>
      <c r="N19" s="26">
        <f t="shared" si="1"/>
        <v>92</v>
      </c>
      <c r="O19" s="26">
        <f t="shared" si="2"/>
        <v>89</v>
      </c>
      <c r="Q19" s="12">
        <f t="shared" si="3"/>
        <v>25</v>
      </c>
      <c r="R19" s="12">
        <f t="shared" si="3"/>
        <v>23</v>
      </c>
      <c r="S19" s="12">
        <f t="shared" si="4"/>
        <v>44.5</v>
      </c>
      <c r="U19" s="12">
        <f t="shared" si="5"/>
        <v>92.5</v>
      </c>
    </row>
    <row r="20" spans="1:21" ht="14">
      <c r="A20" s="3">
        <v>16</v>
      </c>
      <c r="B20" s="21" t="s">
        <v>21</v>
      </c>
      <c r="C20" s="21" t="s">
        <v>19</v>
      </c>
      <c r="D20" s="12" t="s">
        <v>22</v>
      </c>
      <c r="E20" s="21" t="s">
        <v>48</v>
      </c>
      <c r="F20" s="21" t="s">
        <v>81</v>
      </c>
      <c r="G20" s="22" t="s">
        <v>114</v>
      </c>
      <c r="I20" s="28">
        <v>25</v>
      </c>
      <c r="J20" s="29">
        <v>23</v>
      </c>
      <c r="K20" s="21">
        <v>89</v>
      </c>
      <c r="M20" s="26">
        <f t="shared" si="0"/>
        <v>96</v>
      </c>
      <c r="N20" s="26">
        <f t="shared" si="1"/>
        <v>100</v>
      </c>
      <c r="O20" s="26">
        <f t="shared" si="2"/>
        <v>82</v>
      </c>
      <c r="Q20" s="12">
        <f t="shared" si="3"/>
        <v>24</v>
      </c>
      <c r="R20" s="12">
        <f t="shared" si="3"/>
        <v>25</v>
      </c>
      <c r="S20" s="12">
        <f t="shared" si="4"/>
        <v>41</v>
      </c>
      <c r="U20" s="12">
        <f t="shared" si="5"/>
        <v>90</v>
      </c>
    </row>
    <row r="21" spans="1:21" ht="14">
      <c r="A21" s="3">
        <v>17</v>
      </c>
      <c r="B21" s="21" t="s">
        <v>21</v>
      </c>
      <c r="C21" s="21" t="s">
        <v>19</v>
      </c>
      <c r="D21" s="12" t="s">
        <v>22</v>
      </c>
      <c r="E21" s="21" t="s">
        <v>51</v>
      </c>
      <c r="F21" s="21" t="s">
        <v>84</v>
      </c>
      <c r="G21" s="22" t="s">
        <v>117</v>
      </c>
      <c r="I21" s="28">
        <v>24</v>
      </c>
      <c r="J21" s="29">
        <v>25</v>
      </c>
      <c r="K21" s="21">
        <v>82</v>
      </c>
      <c r="M21" s="26">
        <f t="shared" si="0"/>
        <v>100</v>
      </c>
      <c r="N21" s="26">
        <f t="shared" si="1"/>
        <v>92</v>
      </c>
      <c r="O21" s="26">
        <f t="shared" si="2"/>
        <v>80</v>
      </c>
      <c r="Q21" s="12">
        <f t="shared" si="3"/>
        <v>25</v>
      </c>
      <c r="R21" s="12">
        <f t="shared" si="3"/>
        <v>23</v>
      </c>
      <c r="S21" s="12">
        <f t="shared" si="4"/>
        <v>40</v>
      </c>
      <c r="U21" s="12">
        <f t="shared" si="5"/>
        <v>88</v>
      </c>
    </row>
    <row r="22" spans="1:21" ht="14">
      <c r="A22" s="3">
        <v>18</v>
      </c>
      <c r="B22" s="21" t="s">
        <v>21</v>
      </c>
      <c r="C22" s="21" t="s">
        <v>19</v>
      </c>
      <c r="D22" s="12" t="s">
        <v>22</v>
      </c>
      <c r="E22" s="21" t="s">
        <v>52</v>
      </c>
      <c r="F22" s="21" t="s">
        <v>85</v>
      </c>
      <c r="G22" s="22" t="s">
        <v>118</v>
      </c>
      <c r="I22" s="28">
        <v>25</v>
      </c>
      <c r="J22" s="29">
        <v>23</v>
      </c>
      <c r="K22" s="21">
        <v>80</v>
      </c>
      <c r="M22" s="26">
        <f t="shared" si="0"/>
        <v>100</v>
      </c>
      <c r="N22" s="26">
        <f t="shared" si="1"/>
        <v>96</v>
      </c>
      <c r="O22" s="26">
        <f t="shared" si="2"/>
        <v>82</v>
      </c>
      <c r="Q22" s="12">
        <f t="shared" si="3"/>
        <v>25</v>
      </c>
      <c r="R22" s="12">
        <f t="shared" si="3"/>
        <v>24</v>
      </c>
      <c r="S22" s="12">
        <f t="shared" si="4"/>
        <v>41</v>
      </c>
      <c r="U22" s="12">
        <f t="shared" si="5"/>
        <v>90</v>
      </c>
    </row>
    <row r="23" spans="1:21" ht="14">
      <c r="A23" s="3">
        <v>19</v>
      </c>
      <c r="B23" s="21" t="s">
        <v>21</v>
      </c>
      <c r="C23" s="21" t="s">
        <v>19</v>
      </c>
      <c r="D23" s="12" t="s">
        <v>22</v>
      </c>
      <c r="E23" s="21" t="s">
        <v>53</v>
      </c>
      <c r="F23" s="21" t="s">
        <v>86</v>
      </c>
      <c r="G23" s="22" t="s">
        <v>119</v>
      </c>
      <c r="I23" s="28">
        <v>25</v>
      </c>
      <c r="J23" s="29">
        <v>24</v>
      </c>
      <c r="K23" s="21">
        <v>82</v>
      </c>
      <c r="M23" s="26">
        <f t="shared" si="0"/>
        <v>84</v>
      </c>
      <c r="N23" s="26">
        <f t="shared" si="1"/>
        <v>80</v>
      </c>
      <c r="O23" s="26">
        <f t="shared" si="2"/>
        <v>86</v>
      </c>
      <c r="Q23" s="12">
        <f t="shared" si="3"/>
        <v>21</v>
      </c>
      <c r="R23" s="12">
        <f t="shared" si="3"/>
        <v>20</v>
      </c>
      <c r="S23" s="12">
        <f t="shared" si="4"/>
        <v>43</v>
      </c>
      <c r="U23" s="12">
        <f t="shared" si="5"/>
        <v>84</v>
      </c>
    </row>
    <row r="24" spans="1:21" ht="14">
      <c r="A24" s="3">
        <v>20</v>
      </c>
      <c r="B24" s="21" t="s">
        <v>21</v>
      </c>
      <c r="C24" s="21" t="s">
        <v>19</v>
      </c>
      <c r="D24" s="12" t="s">
        <v>22</v>
      </c>
      <c r="E24" s="21" t="s">
        <v>54</v>
      </c>
      <c r="F24" s="21" t="s">
        <v>87</v>
      </c>
      <c r="G24" s="22" t="s">
        <v>120</v>
      </c>
      <c r="I24" s="28">
        <v>21</v>
      </c>
      <c r="J24" s="29">
        <v>20</v>
      </c>
      <c r="K24" s="21">
        <v>86</v>
      </c>
      <c r="M24" s="26">
        <f>I5/25*100</f>
        <v>84</v>
      </c>
      <c r="N24" s="26">
        <f>J5/25*100</f>
        <v>96</v>
      </c>
      <c r="O24" s="26">
        <f>K5</f>
        <v>91</v>
      </c>
      <c r="Q24" s="12">
        <f t="shared" si="3"/>
        <v>21</v>
      </c>
      <c r="R24" s="12">
        <f t="shared" si="3"/>
        <v>24</v>
      </c>
      <c r="S24" s="12">
        <f t="shared" si="4"/>
        <v>45.5</v>
      </c>
      <c r="U24" s="12">
        <f t="shared" si="5"/>
        <v>90.5</v>
      </c>
    </row>
    <row r="25" spans="1:21">
      <c r="A25" s="3">
        <v>21</v>
      </c>
      <c r="M25" s="26">
        <f t="shared" ref="M25:M56" si="6">I25/25*100</f>
        <v>0</v>
      </c>
      <c r="N25" s="26">
        <f t="shared" ref="N25:N56" si="7">J25/25*100</f>
        <v>0</v>
      </c>
      <c r="O25" s="26">
        <f t="shared" ref="O25:O56" si="8">K25</f>
        <v>0</v>
      </c>
      <c r="Q25" s="12">
        <f t="shared" si="3"/>
        <v>0</v>
      </c>
      <c r="R25" s="12">
        <f t="shared" si="3"/>
        <v>0</v>
      </c>
      <c r="S25" s="12">
        <f t="shared" si="4"/>
        <v>0</v>
      </c>
      <c r="U25" s="12">
        <f t="shared" si="5"/>
        <v>0</v>
      </c>
    </row>
    <row r="26" spans="1:21">
      <c r="A26" s="3">
        <v>22</v>
      </c>
      <c r="M26" s="26">
        <f t="shared" si="6"/>
        <v>0</v>
      </c>
      <c r="N26" s="26">
        <f t="shared" si="7"/>
        <v>0</v>
      </c>
      <c r="O26" s="26">
        <f t="shared" si="8"/>
        <v>0</v>
      </c>
      <c r="Q26" s="12">
        <f t="shared" si="3"/>
        <v>0</v>
      </c>
      <c r="R26" s="12">
        <f t="shared" si="3"/>
        <v>0</v>
      </c>
      <c r="S26" s="12">
        <f t="shared" si="4"/>
        <v>0</v>
      </c>
      <c r="U26" s="12">
        <f t="shared" si="5"/>
        <v>0</v>
      </c>
    </row>
    <row r="27" spans="1:21">
      <c r="A27" s="3">
        <v>23</v>
      </c>
      <c r="M27" s="26">
        <f t="shared" si="6"/>
        <v>0</v>
      </c>
      <c r="N27" s="26">
        <f t="shared" si="7"/>
        <v>0</v>
      </c>
      <c r="O27" s="26">
        <f t="shared" si="8"/>
        <v>0</v>
      </c>
      <c r="Q27" s="12">
        <f t="shared" si="3"/>
        <v>0</v>
      </c>
      <c r="R27" s="12">
        <f t="shared" si="3"/>
        <v>0</v>
      </c>
      <c r="S27" s="12">
        <f t="shared" si="4"/>
        <v>0</v>
      </c>
      <c r="U27" s="12">
        <f t="shared" si="5"/>
        <v>0</v>
      </c>
    </row>
    <row r="28" spans="1:21">
      <c r="A28" s="3">
        <v>24</v>
      </c>
      <c r="M28" s="26">
        <f t="shared" si="6"/>
        <v>0</v>
      </c>
      <c r="N28" s="26">
        <f t="shared" si="7"/>
        <v>0</v>
      </c>
      <c r="O28" s="26">
        <f t="shared" si="8"/>
        <v>0</v>
      </c>
      <c r="Q28" s="12">
        <f t="shared" si="3"/>
        <v>0</v>
      </c>
      <c r="R28" s="12">
        <f t="shared" si="3"/>
        <v>0</v>
      </c>
      <c r="S28" s="12">
        <f t="shared" si="4"/>
        <v>0</v>
      </c>
      <c r="U28" s="12">
        <f t="shared" si="5"/>
        <v>0</v>
      </c>
    </row>
    <row r="29" spans="1:21">
      <c r="A29" s="3">
        <v>25</v>
      </c>
      <c r="M29" s="26">
        <f t="shared" si="6"/>
        <v>0</v>
      </c>
      <c r="N29" s="26">
        <f t="shared" si="7"/>
        <v>0</v>
      </c>
      <c r="O29" s="26">
        <f t="shared" si="8"/>
        <v>0</v>
      </c>
      <c r="Q29" s="12">
        <f t="shared" si="3"/>
        <v>0</v>
      </c>
      <c r="R29" s="12">
        <f t="shared" si="3"/>
        <v>0</v>
      </c>
      <c r="S29" s="12">
        <f t="shared" si="4"/>
        <v>0</v>
      </c>
      <c r="U29" s="12">
        <f t="shared" si="5"/>
        <v>0</v>
      </c>
    </row>
    <row r="30" spans="1:21">
      <c r="A30" s="3">
        <v>26</v>
      </c>
      <c r="M30" s="26">
        <f t="shared" si="6"/>
        <v>0</v>
      </c>
      <c r="N30" s="26">
        <f t="shared" si="7"/>
        <v>0</v>
      </c>
      <c r="O30" s="26">
        <f t="shared" si="8"/>
        <v>0</v>
      </c>
      <c r="Q30" s="12">
        <f t="shared" si="3"/>
        <v>0</v>
      </c>
      <c r="R30" s="12">
        <f t="shared" si="3"/>
        <v>0</v>
      </c>
      <c r="S30" s="12">
        <f t="shared" si="4"/>
        <v>0</v>
      </c>
      <c r="U30" s="12">
        <f t="shared" si="5"/>
        <v>0</v>
      </c>
    </row>
    <row r="31" spans="1:21">
      <c r="A31" s="3">
        <v>27</v>
      </c>
      <c r="M31" s="26">
        <f t="shared" si="6"/>
        <v>0</v>
      </c>
      <c r="N31" s="26">
        <f t="shared" si="7"/>
        <v>0</v>
      </c>
      <c r="O31" s="26">
        <f t="shared" si="8"/>
        <v>0</v>
      </c>
      <c r="Q31" s="12">
        <f t="shared" si="3"/>
        <v>0</v>
      </c>
      <c r="R31" s="12">
        <f t="shared" si="3"/>
        <v>0</v>
      </c>
      <c r="S31" s="12">
        <f t="shared" si="4"/>
        <v>0</v>
      </c>
      <c r="U31" s="12">
        <f t="shared" si="5"/>
        <v>0</v>
      </c>
    </row>
    <row r="32" spans="1:21">
      <c r="A32" s="3">
        <v>28</v>
      </c>
      <c r="M32" s="26">
        <f t="shared" si="6"/>
        <v>0</v>
      </c>
      <c r="N32" s="26">
        <f t="shared" si="7"/>
        <v>0</v>
      </c>
      <c r="O32" s="26">
        <f t="shared" si="8"/>
        <v>0</v>
      </c>
      <c r="Q32" s="12">
        <f t="shared" si="3"/>
        <v>0</v>
      </c>
      <c r="R32" s="12">
        <f t="shared" si="3"/>
        <v>0</v>
      </c>
      <c r="S32" s="12">
        <f t="shared" si="4"/>
        <v>0</v>
      </c>
      <c r="U32" s="12">
        <f t="shared" si="5"/>
        <v>0</v>
      </c>
    </row>
    <row r="33" spans="1:21">
      <c r="A33" s="3">
        <v>29</v>
      </c>
      <c r="M33" s="26">
        <f t="shared" si="6"/>
        <v>0</v>
      </c>
      <c r="N33" s="26">
        <f t="shared" si="7"/>
        <v>0</v>
      </c>
      <c r="O33" s="26">
        <f t="shared" si="8"/>
        <v>0</v>
      </c>
      <c r="Q33" s="12">
        <f t="shared" si="3"/>
        <v>0</v>
      </c>
      <c r="R33" s="12">
        <f t="shared" si="3"/>
        <v>0</v>
      </c>
      <c r="S33" s="12">
        <f t="shared" si="4"/>
        <v>0</v>
      </c>
      <c r="U33" s="12">
        <f t="shared" si="5"/>
        <v>0</v>
      </c>
    </row>
    <row r="34" spans="1:21">
      <c r="A34" s="3">
        <v>30</v>
      </c>
      <c r="M34" s="26">
        <f t="shared" si="6"/>
        <v>0</v>
      </c>
      <c r="N34" s="26">
        <f t="shared" si="7"/>
        <v>0</v>
      </c>
      <c r="O34" s="26">
        <f t="shared" si="8"/>
        <v>0</v>
      </c>
      <c r="Q34" s="12">
        <f t="shared" si="3"/>
        <v>0</v>
      </c>
      <c r="R34" s="12">
        <f t="shared" si="3"/>
        <v>0</v>
      </c>
      <c r="S34" s="12">
        <f t="shared" si="4"/>
        <v>0</v>
      </c>
      <c r="U34" s="12">
        <f t="shared" si="5"/>
        <v>0</v>
      </c>
    </row>
    <row r="35" spans="1:21">
      <c r="A35" s="3">
        <v>31</v>
      </c>
      <c r="M35" s="26">
        <f t="shared" si="6"/>
        <v>0</v>
      </c>
      <c r="N35" s="26">
        <f t="shared" si="7"/>
        <v>0</v>
      </c>
      <c r="O35" s="26">
        <f t="shared" si="8"/>
        <v>0</v>
      </c>
      <c r="Q35" s="12">
        <f t="shared" si="3"/>
        <v>0</v>
      </c>
      <c r="R35" s="12">
        <f t="shared" si="3"/>
        <v>0</v>
      </c>
      <c r="S35" s="12">
        <f t="shared" si="4"/>
        <v>0</v>
      </c>
      <c r="U35" s="12">
        <f t="shared" si="5"/>
        <v>0</v>
      </c>
    </row>
    <row r="36" spans="1:21">
      <c r="A36" s="3">
        <v>32</v>
      </c>
      <c r="M36" s="26">
        <f t="shared" si="6"/>
        <v>0</v>
      </c>
      <c r="N36" s="26">
        <f t="shared" si="7"/>
        <v>0</v>
      </c>
      <c r="O36" s="26">
        <f t="shared" si="8"/>
        <v>0</v>
      </c>
      <c r="Q36" s="12">
        <f t="shared" si="3"/>
        <v>0</v>
      </c>
      <c r="R36" s="12">
        <f t="shared" si="3"/>
        <v>0</v>
      </c>
      <c r="S36" s="12">
        <f t="shared" si="4"/>
        <v>0</v>
      </c>
      <c r="U36" s="12">
        <f t="shared" si="5"/>
        <v>0</v>
      </c>
    </row>
    <row r="37" spans="1:21">
      <c r="A37" s="3">
        <v>33</v>
      </c>
      <c r="M37" s="26">
        <f t="shared" si="6"/>
        <v>0</v>
      </c>
      <c r="N37" s="26">
        <f t="shared" si="7"/>
        <v>0</v>
      </c>
      <c r="O37" s="26">
        <f t="shared" si="8"/>
        <v>0</v>
      </c>
      <c r="Q37" s="12">
        <f t="shared" si="3"/>
        <v>0</v>
      </c>
      <c r="R37" s="12">
        <f t="shared" si="3"/>
        <v>0</v>
      </c>
      <c r="S37" s="12">
        <f t="shared" si="4"/>
        <v>0</v>
      </c>
      <c r="U37" s="12">
        <f t="shared" si="5"/>
        <v>0</v>
      </c>
    </row>
    <row r="38" spans="1:21">
      <c r="A38" s="3">
        <v>34</v>
      </c>
      <c r="M38" s="26">
        <f t="shared" si="6"/>
        <v>0</v>
      </c>
      <c r="N38" s="26">
        <f t="shared" si="7"/>
        <v>0</v>
      </c>
      <c r="O38" s="26">
        <f t="shared" si="8"/>
        <v>0</v>
      </c>
      <c r="Q38" s="12">
        <f t="shared" si="3"/>
        <v>0</v>
      </c>
      <c r="R38" s="12">
        <f t="shared" si="3"/>
        <v>0</v>
      </c>
      <c r="S38" s="12">
        <f t="shared" si="4"/>
        <v>0</v>
      </c>
      <c r="U38" s="12">
        <f t="shared" si="5"/>
        <v>0</v>
      </c>
    </row>
    <row r="39" spans="1:21">
      <c r="A39" s="3">
        <v>35</v>
      </c>
      <c r="M39" s="26">
        <f t="shared" si="6"/>
        <v>0</v>
      </c>
      <c r="N39" s="26">
        <f t="shared" si="7"/>
        <v>0</v>
      </c>
      <c r="O39" s="26">
        <f t="shared" si="8"/>
        <v>0</v>
      </c>
      <c r="Q39" s="12">
        <f t="shared" si="3"/>
        <v>0</v>
      </c>
      <c r="R39" s="12">
        <f t="shared" si="3"/>
        <v>0</v>
      </c>
      <c r="S39" s="12">
        <f t="shared" si="4"/>
        <v>0</v>
      </c>
      <c r="U39" s="12">
        <f t="shared" si="5"/>
        <v>0</v>
      </c>
    </row>
    <row r="40" spans="1:21">
      <c r="A40" s="3">
        <v>36</v>
      </c>
      <c r="M40" s="26">
        <f t="shared" si="6"/>
        <v>0</v>
      </c>
      <c r="N40" s="26">
        <f t="shared" si="7"/>
        <v>0</v>
      </c>
      <c r="O40" s="26">
        <f t="shared" si="8"/>
        <v>0</v>
      </c>
      <c r="Q40" s="12">
        <f t="shared" si="3"/>
        <v>0</v>
      </c>
      <c r="R40" s="12">
        <f t="shared" si="3"/>
        <v>0</v>
      </c>
      <c r="S40" s="12">
        <f t="shared" si="4"/>
        <v>0</v>
      </c>
      <c r="U40" s="12">
        <f t="shared" si="5"/>
        <v>0</v>
      </c>
    </row>
    <row r="41" spans="1:21">
      <c r="A41" s="3">
        <v>37</v>
      </c>
      <c r="M41" s="26">
        <f t="shared" si="6"/>
        <v>0</v>
      </c>
      <c r="N41" s="26">
        <f t="shared" si="7"/>
        <v>0</v>
      </c>
      <c r="O41" s="26">
        <f t="shared" si="8"/>
        <v>0</v>
      </c>
      <c r="Q41" s="12">
        <f t="shared" si="3"/>
        <v>0</v>
      </c>
      <c r="R41" s="12">
        <f t="shared" si="3"/>
        <v>0</v>
      </c>
      <c r="S41" s="12">
        <f t="shared" si="4"/>
        <v>0</v>
      </c>
      <c r="U41" s="12">
        <f t="shared" si="5"/>
        <v>0</v>
      </c>
    </row>
    <row r="42" spans="1:21">
      <c r="A42" s="3">
        <v>38</v>
      </c>
      <c r="M42" s="26">
        <f t="shared" si="6"/>
        <v>0</v>
      </c>
      <c r="N42" s="26">
        <f t="shared" si="7"/>
        <v>0</v>
      </c>
      <c r="O42" s="26">
        <f t="shared" si="8"/>
        <v>0</v>
      </c>
      <c r="Q42" s="12">
        <f t="shared" si="3"/>
        <v>0</v>
      </c>
      <c r="R42" s="12">
        <f t="shared" si="3"/>
        <v>0</v>
      </c>
      <c r="S42" s="12">
        <f t="shared" si="4"/>
        <v>0</v>
      </c>
      <c r="U42" s="12">
        <f t="shared" si="5"/>
        <v>0</v>
      </c>
    </row>
    <row r="43" spans="1:21">
      <c r="A43" s="3">
        <v>39</v>
      </c>
      <c r="M43" s="26">
        <f t="shared" si="6"/>
        <v>0</v>
      </c>
      <c r="N43" s="26">
        <f t="shared" si="7"/>
        <v>0</v>
      </c>
      <c r="O43" s="26">
        <f t="shared" si="8"/>
        <v>0</v>
      </c>
      <c r="Q43" s="12">
        <f t="shared" si="3"/>
        <v>0</v>
      </c>
      <c r="R43" s="12">
        <f t="shared" si="3"/>
        <v>0</v>
      </c>
      <c r="S43" s="12">
        <f t="shared" si="4"/>
        <v>0</v>
      </c>
      <c r="U43" s="12">
        <f t="shared" si="5"/>
        <v>0</v>
      </c>
    </row>
    <row r="44" spans="1:21">
      <c r="A44" s="3">
        <v>40</v>
      </c>
      <c r="M44" s="26">
        <f t="shared" si="6"/>
        <v>0</v>
      </c>
      <c r="N44" s="26">
        <f t="shared" si="7"/>
        <v>0</v>
      </c>
      <c r="O44" s="26">
        <f t="shared" si="8"/>
        <v>0</v>
      </c>
      <c r="Q44" s="12">
        <f t="shared" si="3"/>
        <v>0</v>
      </c>
      <c r="R44" s="12">
        <f t="shared" si="3"/>
        <v>0</v>
      </c>
      <c r="S44" s="12">
        <f t="shared" si="4"/>
        <v>0</v>
      </c>
      <c r="U44" s="12">
        <f t="shared" si="5"/>
        <v>0</v>
      </c>
    </row>
    <row r="45" spans="1:21">
      <c r="A45" s="3">
        <v>41</v>
      </c>
      <c r="M45" s="26">
        <f t="shared" si="6"/>
        <v>0</v>
      </c>
      <c r="N45" s="26">
        <f t="shared" si="7"/>
        <v>0</v>
      </c>
      <c r="O45" s="26">
        <f t="shared" si="8"/>
        <v>0</v>
      </c>
      <c r="Q45" s="12">
        <f t="shared" si="3"/>
        <v>0</v>
      </c>
      <c r="R45" s="12">
        <f t="shared" si="3"/>
        <v>0</v>
      </c>
      <c r="S45" s="12">
        <f t="shared" si="4"/>
        <v>0</v>
      </c>
      <c r="U45" s="12">
        <f t="shared" si="5"/>
        <v>0</v>
      </c>
    </row>
    <row r="46" spans="1:21">
      <c r="A46" s="3">
        <v>42</v>
      </c>
      <c r="M46" s="26">
        <f t="shared" si="6"/>
        <v>0</v>
      </c>
      <c r="N46" s="26">
        <f t="shared" si="7"/>
        <v>0</v>
      </c>
      <c r="O46" s="26">
        <f t="shared" si="8"/>
        <v>0</v>
      </c>
      <c r="Q46" s="12">
        <f t="shared" si="3"/>
        <v>0</v>
      </c>
      <c r="R46" s="12">
        <f t="shared" si="3"/>
        <v>0</v>
      </c>
      <c r="S46" s="12">
        <f t="shared" si="4"/>
        <v>0</v>
      </c>
      <c r="U46" s="12">
        <f t="shared" si="5"/>
        <v>0</v>
      </c>
    </row>
    <row r="47" spans="1:21">
      <c r="A47" s="3">
        <v>43</v>
      </c>
      <c r="M47" s="26">
        <f t="shared" si="6"/>
        <v>0</v>
      </c>
      <c r="N47" s="26">
        <f t="shared" si="7"/>
        <v>0</v>
      </c>
      <c r="O47" s="26">
        <f t="shared" si="8"/>
        <v>0</v>
      </c>
      <c r="Q47" s="12">
        <f t="shared" si="3"/>
        <v>0</v>
      </c>
      <c r="R47" s="12">
        <f t="shared" si="3"/>
        <v>0</v>
      </c>
      <c r="S47" s="12">
        <f t="shared" si="4"/>
        <v>0</v>
      </c>
      <c r="U47" s="12">
        <f t="shared" si="5"/>
        <v>0</v>
      </c>
    </row>
    <row r="48" spans="1:21">
      <c r="A48" s="3">
        <v>44</v>
      </c>
      <c r="M48" s="26">
        <f t="shared" si="6"/>
        <v>0</v>
      </c>
      <c r="N48" s="26">
        <f t="shared" si="7"/>
        <v>0</v>
      </c>
      <c r="O48" s="26">
        <f t="shared" si="8"/>
        <v>0</v>
      </c>
      <c r="Q48" s="12">
        <f t="shared" si="3"/>
        <v>0</v>
      </c>
      <c r="R48" s="12">
        <f t="shared" si="3"/>
        <v>0</v>
      </c>
      <c r="S48" s="12">
        <f t="shared" si="4"/>
        <v>0</v>
      </c>
      <c r="U48" s="12">
        <f t="shared" si="5"/>
        <v>0</v>
      </c>
    </row>
    <row r="49" spans="1:21">
      <c r="A49" s="3">
        <v>45</v>
      </c>
      <c r="M49" s="26">
        <f t="shared" si="6"/>
        <v>0</v>
      </c>
      <c r="N49" s="26">
        <f t="shared" si="7"/>
        <v>0</v>
      </c>
      <c r="O49" s="26">
        <f t="shared" si="8"/>
        <v>0</v>
      </c>
      <c r="Q49" s="12">
        <f t="shared" si="3"/>
        <v>0</v>
      </c>
      <c r="R49" s="12">
        <f t="shared" si="3"/>
        <v>0</v>
      </c>
      <c r="S49" s="12">
        <f t="shared" si="4"/>
        <v>0</v>
      </c>
      <c r="U49" s="12">
        <f t="shared" si="5"/>
        <v>0</v>
      </c>
    </row>
    <row r="50" spans="1:21">
      <c r="A50" s="3">
        <v>46</v>
      </c>
      <c r="M50" s="26">
        <f t="shared" si="6"/>
        <v>0</v>
      </c>
      <c r="N50" s="26">
        <f t="shared" si="7"/>
        <v>0</v>
      </c>
      <c r="O50" s="26">
        <f t="shared" si="8"/>
        <v>0</v>
      </c>
      <c r="Q50" s="12">
        <f t="shared" si="3"/>
        <v>0</v>
      </c>
      <c r="R50" s="12">
        <f t="shared" si="3"/>
        <v>0</v>
      </c>
      <c r="S50" s="12">
        <f t="shared" si="4"/>
        <v>0</v>
      </c>
      <c r="U50" s="12">
        <f t="shared" si="5"/>
        <v>0</v>
      </c>
    </row>
    <row r="51" spans="1:21">
      <c r="A51" s="3">
        <v>47</v>
      </c>
      <c r="M51" s="26">
        <f t="shared" si="6"/>
        <v>0</v>
      </c>
      <c r="N51" s="26">
        <f t="shared" si="7"/>
        <v>0</v>
      </c>
      <c r="O51" s="26">
        <f t="shared" si="8"/>
        <v>0</v>
      </c>
      <c r="Q51" s="12">
        <f t="shared" si="3"/>
        <v>0</v>
      </c>
      <c r="R51" s="12">
        <f t="shared" si="3"/>
        <v>0</v>
      </c>
      <c r="S51" s="12">
        <f t="shared" si="4"/>
        <v>0</v>
      </c>
      <c r="U51" s="12">
        <f t="shared" si="5"/>
        <v>0</v>
      </c>
    </row>
    <row r="52" spans="1:21">
      <c r="A52" s="3">
        <v>48</v>
      </c>
      <c r="M52" s="26">
        <f t="shared" si="6"/>
        <v>0</v>
      </c>
      <c r="N52" s="26">
        <f t="shared" si="7"/>
        <v>0</v>
      </c>
      <c r="O52" s="26">
        <f t="shared" si="8"/>
        <v>0</v>
      </c>
      <c r="Q52" s="12">
        <f t="shared" si="3"/>
        <v>0</v>
      </c>
      <c r="R52" s="12">
        <f t="shared" si="3"/>
        <v>0</v>
      </c>
      <c r="S52" s="12">
        <f t="shared" si="4"/>
        <v>0</v>
      </c>
      <c r="U52" s="12">
        <f t="shared" si="5"/>
        <v>0</v>
      </c>
    </row>
    <row r="53" spans="1:21">
      <c r="A53" s="3">
        <v>49</v>
      </c>
      <c r="M53" s="26">
        <f t="shared" si="6"/>
        <v>0</v>
      </c>
      <c r="N53" s="26">
        <f t="shared" si="7"/>
        <v>0</v>
      </c>
      <c r="O53" s="26">
        <f t="shared" si="8"/>
        <v>0</v>
      </c>
      <c r="Q53" s="12">
        <f t="shared" si="3"/>
        <v>0</v>
      </c>
      <c r="R53" s="12">
        <f t="shared" si="3"/>
        <v>0</v>
      </c>
      <c r="S53" s="12">
        <f t="shared" si="4"/>
        <v>0</v>
      </c>
      <c r="U53" s="12">
        <f t="shared" si="5"/>
        <v>0</v>
      </c>
    </row>
    <row r="54" spans="1:21">
      <c r="A54" s="3">
        <v>50</v>
      </c>
      <c r="M54" s="26">
        <f t="shared" si="6"/>
        <v>0</v>
      </c>
      <c r="N54" s="26">
        <f t="shared" si="7"/>
        <v>0</v>
      </c>
      <c r="O54" s="26">
        <f t="shared" si="8"/>
        <v>0</v>
      </c>
      <c r="Q54" s="12">
        <f t="shared" si="3"/>
        <v>0</v>
      </c>
      <c r="R54" s="12">
        <f t="shared" si="3"/>
        <v>0</v>
      </c>
      <c r="S54" s="12">
        <f t="shared" si="4"/>
        <v>0</v>
      </c>
      <c r="U54" s="12">
        <f t="shared" si="5"/>
        <v>0</v>
      </c>
    </row>
    <row r="55" spans="1:21">
      <c r="A55" s="3">
        <v>51</v>
      </c>
      <c r="M55" s="26">
        <f t="shared" si="6"/>
        <v>0</v>
      </c>
      <c r="N55" s="26">
        <f t="shared" si="7"/>
        <v>0</v>
      </c>
      <c r="O55" s="26">
        <f t="shared" si="8"/>
        <v>0</v>
      </c>
      <c r="Q55" s="12">
        <f t="shared" si="3"/>
        <v>0</v>
      </c>
      <c r="R55" s="12">
        <f t="shared" si="3"/>
        <v>0</v>
      </c>
      <c r="S55" s="12">
        <f t="shared" si="4"/>
        <v>0</v>
      </c>
      <c r="U55" s="12">
        <f t="shared" si="5"/>
        <v>0</v>
      </c>
    </row>
    <row r="56" spans="1:21">
      <c r="A56" s="3">
        <v>52</v>
      </c>
      <c r="M56" s="26">
        <f t="shared" si="6"/>
        <v>0</v>
      </c>
      <c r="N56" s="26">
        <f t="shared" si="7"/>
        <v>0</v>
      </c>
      <c r="O56" s="26">
        <f t="shared" si="8"/>
        <v>0</v>
      </c>
      <c r="Q56" s="12">
        <f t="shared" ref="Q56:R70" si="9">M56/100*25</f>
        <v>0</v>
      </c>
      <c r="R56" s="12">
        <f t="shared" si="9"/>
        <v>0</v>
      </c>
      <c r="S56" s="12">
        <f t="shared" ref="S56:S70" si="10">O56/100*50</f>
        <v>0</v>
      </c>
      <c r="U56" s="12">
        <f t="shared" ref="U56:U70" si="11">Q56+R56+S56</f>
        <v>0</v>
      </c>
    </row>
    <row r="57" spans="1:21">
      <c r="A57" s="3">
        <v>53</v>
      </c>
      <c r="M57" s="26">
        <f t="shared" ref="M57:M88" si="12">I57/25*100</f>
        <v>0</v>
      </c>
      <c r="N57" s="26">
        <f t="shared" ref="N57:N88" si="13">J57/25*100</f>
        <v>0</v>
      </c>
      <c r="O57" s="26">
        <f t="shared" ref="O57:O88" si="14">K57</f>
        <v>0</v>
      </c>
      <c r="Q57" s="12">
        <f t="shared" si="9"/>
        <v>0</v>
      </c>
      <c r="R57" s="12">
        <f t="shared" si="9"/>
        <v>0</v>
      </c>
      <c r="S57" s="12">
        <f t="shared" si="10"/>
        <v>0</v>
      </c>
      <c r="U57" s="12">
        <f t="shared" si="11"/>
        <v>0</v>
      </c>
    </row>
    <row r="58" spans="1:21">
      <c r="A58" s="3">
        <v>54</v>
      </c>
      <c r="M58" s="26">
        <f t="shared" si="12"/>
        <v>0</v>
      </c>
      <c r="N58" s="26">
        <f t="shared" si="13"/>
        <v>0</v>
      </c>
      <c r="O58" s="26">
        <f t="shared" si="14"/>
        <v>0</v>
      </c>
      <c r="Q58" s="12">
        <f t="shared" si="9"/>
        <v>0</v>
      </c>
      <c r="R58" s="12">
        <f t="shared" si="9"/>
        <v>0</v>
      </c>
      <c r="S58" s="12">
        <f t="shared" si="10"/>
        <v>0</v>
      </c>
      <c r="U58" s="12">
        <f t="shared" si="11"/>
        <v>0</v>
      </c>
    </row>
    <row r="59" spans="1:21">
      <c r="A59" s="3">
        <v>55</v>
      </c>
      <c r="M59" s="26">
        <f t="shared" si="12"/>
        <v>0</v>
      </c>
      <c r="N59" s="26">
        <f t="shared" si="13"/>
        <v>0</v>
      </c>
      <c r="O59" s="26">
        <f t="shared" si="14"/>
        <v>0</v>
      </c>
      <c r="Q59" s="12">
        <f t="shared" si="9"/>
        <v>0</v>
      </c>
      <c r="R59" s="12">
        <f t="shared" si="9"/>
        <v>0</v>
      </c>
      <c r="S59" s="12">
        <f t="shared" si="10"/>
        <v>0</v>
      </c>
      <c r="U59" s="12">
        <f t="shared" si="11"/>
        <v>0</v>
      </c>
    </row>
    <row r="60" spans="1:21">
      <c r="A60" s="3">
        <v>56</v>
      </c>
      <c r="M60" s="26">
        <f t="shared" si="12"/>
        <v>0</v>
      </c>
      <c r="N60" s="26">
        <f t="shared" si="13"/>
        <v>0</v>
      </c>
      <c r="O60" s="26">
        <f t="shared" si="14"/>
        <v>0</v>
      </c>
      <c r="Q60" s="12">
        <f t="shared" si="9"/>
        <v>0</v>
      </c>
      <c r="R60" s="12">
        <f t="shared" si="9"/>
        <v>0</v>
      </c>
      <c r="S60" s="12">
        <f t="shared" si="10"/>
        <v>0</v>
      </c>
      <c r="U60" s="12">
        <f t="shared" si="11"/>
        <v>0</v>
      </c>
    </row>
    <row r="61" spans="1:21">
      <c r="A61" s="3">
        <v>57</v>
      </c>
      <c r="M61" s="26">
        <f t="shared" si="12"/>
        <v>0</v>
      </c>
      <c r="N61" s="26">
        <f t="shared" si="13"/>
        <v>0</v>
      </c>
      <c r="O61" s="26">
        <f t="shared" si="14"/>
        <v>0</v>
      </c>
      <c r="Q61" s="12">
        <f t="shared" si="9"/>
        <v>0</v>
      </c>
      <c r="R61" s="12">
        <f t="shared" si="9"/>
        <v>0</v>
      </c>
      <c r="S61" s="12">
        <f t="shared" si="10"/>
        <v>0</v>
      </c>
      <c r="U61" s="12">
        <f t="shared" si="11"/>
        <v>0</v>
      </c>
    </row>
    <row r="62" spans="1:21">
      <c r="A62" s="3">
        <v>58</v>
      </c>
      <c r="M62" s="26">
        <f t="shared" si="12"/>
        <v>0</v>
      </c>
      <c r="N62" s="26">
        <f t="shared" si="13"/>
        <v>0</v>
      </c>
      <c r="O62" s="26">
        <f t="shared" si="14"/>
        <v>0</v>
      </c>
      <c r="Q62" s="12">
        <f t="shared" si="9"/>
        <v>0</v>
      </c>
      <c r="R62" s="12">
        <f t="shared" si="9"/>
        <v>0</v>
      </c>
      <c r="S62" s="12">
        <f t="shared" si="10"/>
        <v>0</v>
      </c>
      <c r="U62" s="12">
        <f t="shared" si="11"/>
        <v>0</v>
      </c>
    </row>
    <row r="63" spans="1:21">
      <c r="A63" s="3">
        <v>59</v>
      </c>
      <c r="M63" s="26">
        <f t="shared" si="12"/>
        <v>0</v>
      </c>
      <c r="N63" s="26">
        <f t="shared" si="13"/>
        <v>0</v>
      </c>
      <c r="O63" s="26">
        <f t="shared" si="14"/>
        <v>0</v>
      </c>
      <c r="Q63" s="12">
        <f t="shared" si="9"/>
        <v>0</v>
      </c>
      <c r="R63" s="12">
        <f t="shared" si="9"/>
        <v>0</v>
      </c>
      <c r="S63" s="12">
        <f t="shared" si="10"/>
        <v>0</v>
      </c>
      <c r="U63" s="12">
        <f t="shared" si="11"/>
        <v>0</v>
      </c>
    </row>
    <row r="64" spans="1:21">
      <c r="A64" s="3">
        <v>60</v>
      </c>
      <c r="M64" s="26">
        <f t="shared" si="12"/>
        <v>0</v>
      </c>
      <c r="N64" s="26">
        <f t="shared" si="13"/>
        <v>0</v>
      </c>
      <c r="O64" s="26">
        <f t="shared" si="14"/>
        <v>0</v>
      </c>
      <c r="Q64" s="12">
        <f t="shared" si="9"/>
        <v>0</v>
      </c>
      <c r="R64" s="12">
        <f t="shared" si="9"/>
        <v>0</v>
      </c>
      <c r="S64" s="12">
        <f t="shared" si="10"/>
        <v>0</v>
      </c>
      <c r="U64" s="12">
        <f t="shared" si="11"/>
        <v>0</v>
      </c>
    </row>
    <row r="65" spans="1:21">
      <c r="A65" s="3">
        <v>61</v>
      </c>
      <c r="M65" s="26">
        <f t="shared" si="12"/>
        <v>0</v>
      </c>
      <c r="N65" s="26">
        <f t="shared" si="13"/>
        <v>0</v>
      </c>
      <c r="O65" s="26">
        <f t="shared" si="14"/>
        <v>0</v>
      </c>
      <c r="Q65" s="12">
        <f t="shared" si="9"/>
        <v>0</v>
      </c>
      <c r="R65" s="12">
        <f t="shared" si="9"/>
        <v>0</v>
      </c>
      <c r="S65" s="12">
        <f t="shared" si="10"/>
        <v>0</v>
      </c>
      <c r="U65" s="12">
        <f t="shared" si="11"/>
        <v>0</v>
      </c>
    </row>
    <row r="66" spans="1:21">
      <c r="A66" s="3">
        <v>62</v>
      </c>
      <c r="M66" s="26">
        <f t="shared" si="12"/>
        <v>0</v>
      </c>
      <c r="N66" s="26">
        <f t="shared" si="13"/>
        <v>0</v>
      </c>
      <c r="O66" s="26">
        <f t="shared" si="14"/>
        <v>0</v>
      </c>
      <c r="Q66" s="12">
        <f t="shared" si="9"/>
        <v>0</v>
      </c>
      <c r="R66" s="12">
        <f t="shared" si="9"/>
        <v>0</v>
      </c>
      <c r="S66" s="12">
        <f t="shared" si="10"/>
        <v>0</v>
      </c>
      <c r="U66" s="12">
        <f t="shared" si="11"/>
        <v>0</v>
      </c>
    </row>
    <row r="67" spans="1:21">
      <c r="A67" s="3">
        <v>63</v>
      </c>
      <c r="M67" s="26">
        <f t="shared" si="12"/>
        <v>0</v>
      </c>
      <c r="N67" s="26">
        <f t="shared" si="13"/>
        <v>0</v>
      </c>
      <c r="O67" s="26">
        <f t="shared" si="14"/>
        <v>0</v>
      </c>
      <c r="Q67" s="12">
        <f t="shared" si="9"/>
        <v>0</v>
      </c>
      <c r="R67" s="12">
        <f t="shared" si="9"/>
        <v>0</v>
      </c>
      <c r="S67" s="12">
        <f t="shared" si="10"/>
        <v>0</v>
      </c>
      <c r="U67" s="12">
        <f t="shared" si="11"/>
        <v>0</v>
      </c>
    </row>
    <row r="68" spans="1:21">
      <c r="A68" s="3">
        <v>64</v>
      </c>
      <c r="M68" s="26">
        <f t="shared" si="12"/>
        <v>0</v>
      </c>
      <c r="N68" s="26">
        <f t="shared" si="13"/>
        <v>0</v>
      </c>
      <c r="O68" s="26">
        <f t="shared" si="14"/>
        <v>0</v>
      </c>
      <c r="Q68" s="12">
        <f t="shared" si="9"/>
        <v>0</v>
      </c>
      <c r="R68" s="12">
        <f t="shared" si="9"/>
        <v>0</v>
      </c>
      <c r="S68" s="12">
        <f t="shared" si="10"/>
        <v>0</v>
      </c>
      <c r="U68" s="12">
        <f t="shared" si="11"/>
        <v>0</v>
      </c>
    </row>
    <row r="69" spans="1:21">
      <c r="A69" s="3">
        <v>65</v>
      </c>
      <c r="M69" s="26">
        <f t="shared" si="12"/>
        <v>0</v>
      </c>
      <c r="N69" s="26">
        <f t="shared" si="13"/>
        <v>0</v>
      </c>
      <c r="O69" s="26">
        <f t="shared" si="14"/>
        <v>0</v>
      </c>
      <c r="Q69" s="12">
        <f t="shared" si="9"/>
        <v>0</v>
      </c>
      <c r="R69" s="12">
        <f t="shared" si="9"/>
        <v>0</v>
      </c>
      <c r="S69" s="12">
        <f t="shared" si="10"/>
        <v>0</v>
      </c>
      <c r="U69" s="12">
        <f t="shared" si="11"/>
        <v>0</v>
      </c>
    </row>
    <row r="70" spans="1:21">
      <c r="A70" s="3">
        <v>66</v>
      </c>
      <c r="M70" s="26">
        <f t="shared" si="12"/>
        <v>0</v>
      </c>
      <c r="N70" s="26">
        <f t="shared" si="13"/>
        <v>0</v>
      </c>
      <c r="O70" s="26">
        <f t="shared" si="14"/>
        <v>0</v>
      </c>
      <c r="Q70" s="12">
        <f t="shared" si="9"/>
        <v>0</v>
      </c>
      <c r="R70" s="12">
        <f t="shared" si="9"/>
        <v>0</v>
      </c>
      <c r="S70" s="12">
        <f t="shared" si="10"/>
        <v>0</v>
      </c>
      <c r="U70" s="12">
        <f t="shared" si="11"/>
        <v>0</v>
      </c>
    </row>
    <row r="71" spans="1:21">
      <c r="M71" s="26">
        <f t="shared" si="12"/>
        <v>0</v>
      </c>
      <c r="N71" s="26">
        <f t="shared" si="13"/>
        <v>0</v>
      </c>
      <c r="O71" s="26">
        <f t="shared" si="14"/>
        <v>0</v>
      </c>
    </row>
    <row r="72" spans="1:21">
      <c r="M72" s="26">
        <f t="shared" si="12"/>
        <v>0</v>
      </c>
      <c r="N72" s="26">
        <f t="shared" si="13"/>
        <v>0</v>
      </c>
      <c r="O72" s="26">
        <f t="shared" si="14"/>
        <v>0</v>
      </c>
    </row>
    <row r="73" spans="1:21">
      <c r="M73" s="26">
        <f t="shared" si="12"/>
        <v>0</v>
      </c>
      <c r="N73" s="26">
        <f t="shared" si="13"/>
        <v>0</v>
      </c>
      <c r="O73" s="26">
        <f t="shared" si="14"/>
        <v>0</v>
      </c>
    </row>
    <row r="74" spans="1:21">
      <c r="M74" s="26">
        <f t="shared" si="12"/>
        <v>0</v>
      </c>
      <c r="N74" s="26">
        <f t="shared" si="13"/>
        <v>0</v>
      </c>
      <c r="O74" s="26">
        <f t="shared" si="14"/>
        <v>0</v>
      </c>
    </row>
    <row r="75" spans="1:21">
      <c r="M75" s="26">
        <f t="shared" si="12"/>
        <v>0</v>
      </c>
      <c r="N75" s="26">
        <f t="shared" si="13"/>
        <v>0</v>
      </c>
      <c r="O75" s="26">
        <f t="shared" si="14"/>
        <v>0</v>
      </c>
    </row>
    <row r="76" spans="1:21">
      <c r="M76" s="26">
        <f t="shared" si="12"/>
        <v>0</v>
      </c>
      <c r="N76" s="26">
        <f t="shared" si="13"/>
        <v>0</v>
      </c>
      <c r="O76" s="26">
        <f t="shared" si="14"/>
        <v>0</v>
      </c>
    </row>
    <row r="77" spans="1:21">
      <c r="M77" s="26">
        <f t="shared" si="12"/>
        <v>0</v>
      </c>
      <c r="N77" s="26">
        <f t="shared" si="13"/>
        <v>0</v>
      </c>
      <c r="O77" s="26">
        <f t="shared" si="14"/>
        <v>0</v>
      </c>
    </row>
    <row r="78" spans="1:21">
      <c r="M78" s="26">
        <f t="shared" si="12"/>
        <v>0</v>
      </c>
      <c r="N78" s="26">
        <f t="shared" si="13"/>
        <v>0</v>
      </c>
      <c r="O78" s="26">
        <f t="shared" si="14"/>
        <v>0</v>
      </c>
    </row>
    <row r="79" spans="1:21">
      <c r="M79" s="26">
        <f t="shared" si="12"/>
        <v>0</v>
      </c>
      <c r="N79" s="26">
        <f t="shared" si="13"/>
        <v>0</v>
      </c>
      <c r="O79" s="26">
        <f t="shared" si="14"/>
        <v>0</v>
      </c>
    </row>
    <row r="80" spans="1:21">
      <c r="M80" s="26">
        <f t="shared" si="12"/>
        <v>0</v>
      </c>
      <c r="N80" s="26">
        <f t="shared" si="13"/>
        <v>0</v>
      </c>
      <c r="O80" s="26">
        <f t="shared" si="14"/>
        <v>0</v>
      </c>
    </row>
    <row r="81" spans="13:15">
      <c r="M81" s="26">
        <f t="shared" si="12"/>
        <v>0</v>
      </c>
      <c r="N81" s="26">
        <f t="shared" si="13"/>
        <v>0</v>
      </c>
      <c r="O81" s="26">
        <f t="shared" si="14"/>
        <v>0</v>
      </c>
    </row>
    <row r="82" spans="13:15">
      <c r="M82" s="26">
        <f t="shared" si="12"/>
        <v>0</v>
      </c>
      <c r="N82" s="26">
        <f t="shared" si="13"/>
        <v>0</v>
      </c>
      <c r="O82" s="26">
        <f t="shared" si="14"/>
        <v>0</v>
      </c>
    </row>
    <row r="83" spans="13:15">
      <c r="M83" s="26">
        <f t="shared" si="12"/>
        <v>0</v>
      </c>
      <c r="N83" s="26">
        <f t="shared" si="13"/>
        <v>0</v>
      </c>
      <c r="O83" s="26">
        <f t="shared" si="14"/>
        <v>0</v>
      </c>
    </row>
    <row r="84" spans="13:15">
      <c r="M84" s="26">
        <f t="shared" si="12"/>
        <v>0</v>
      </c>
      <c r="N84" s="26">
        <f t="shared" si="13"/>
        <v>0</v>
      </c>
      <c r="O84" s="26">
        <f t="shared" si="14"/>
        <v>0</v>
      </c>
    </row>
    <row r="85" spans="13:15">
      <c r="M85" s="26">
        <f t="shared" si="12"/>
        <v>0</v>
      </c>
      <c r="N85" s="26">
        <f t="shared" si="13"/>
        <v>0</v>
      </c>
      <c r="O85" s="26">
        <f t="shared" si="14"/>
        <v>0</v>
      </c>
    </row>
    <row r="86" spans="13:15">
      <c r="M86" s="26">
        <f t="shared" si="12"/>
        <v>0</v>
      </c>
      <c r="N86" s="26">
        <f t="shared" si="13"/>
        <v>0</v>
      </c>
      <c r="O86" s="26">
        <f t="shared" si="14"/>
        <v>0</v>
      </c>
    </row>
    <row r="87" spans="13:15">
      <c r="M87" s="26">
        <f t="shared" si="12"/>
        <v>0</v>
      </c>
      <c r="N87" s="26">
        <f t="shared" si="13"/>
        <v>0</v>
      </c>
      <c r="O87" s="26">
        <f t="shared" si="14"/>
        <v>0</v>
      </c>
    </row>
    <row r="88" spans="13:15">
      <c r="M88" s="26">
        <f t="shared" si="12"/>
        <v>0</v>
      </c>
      <c r="N88" s="26">
        <f t="shared" si="13"/>
        <v>0</v>
      </c>
      <c r="O88" s="26">
        <f t="shared" si="14"/>
        <v>0</v>
      </c>
    </row>
    <row r="89" spans="13:15">
      <c r="M89" s="26">
        <f t="shared" ref="M89:M119" si="15">I89/25*100</f>
        <v>0</v>
      </c>
      <c r="N89" s="26">
        <f t="shared" ref="N89:N119" si="16">J89/25*100</f>
        <v>0</v>
      </c>
      <c r="O89" s="26">
        <f t="shared" ref="O89:O119" si="17">K89</f>
        <v>0</v>
      </c>
    </row>
    <row r="90" spans="13:15">
      <c r="M90" s="26">
        <f t="shared" si="15"/>
        <v>0</v>
      </c>
      <c r="N90" s="26">
        <f t="shared" si="16"/>
        <v>0</v>
      </c>
      <c r="O90" s="26">
        <f t="shared" si="17"/>
        <v>0</v>
      </c>
    </row>
    <row r="91" spans="13:15">
      <c r="M91" s="26">
        <f t="shared" si="15"/>
        <v>0</v>
      </c>
      <c r="N91" s="26">
        <f t="shared" si="16"/>
        <v>0</v>
      </c>
      <c r="O91" s="26">
        <f t="shared" si="17"/>
        <v>0</v>
      </c>
    </row>
    <row r="92" spans="13:15">
      <c r="M92" s="26">
        <f t="shared" si="15"/>
        <v>0</v>
      </c>
      <c r="N92" s="26">
        <f t="shared" si="16"/>
        <v>0</v>
      </c>
      <c r="O92" s="26">
        <f t="shared" si="17"/>
        <v>0</v>
      </c>
    </row>
    <row r="93" spans="13:15">
      <c r="M93" s="26">
        <f t="shared" si="15"/>
        <v>0</v>
      </c>
      <c r="N93" s="26">
        <f t="shared" si="16"/>
        <v>0</v>
      </c>
      <c r="O93" s="26">
        <f t="shared" si="17"/>
        <v>0</v>
      </c>
    </row>
    <row r="94" spans="13:15">
      <c r="M94" s="26">
        <f t="shared" si="15"/>
        <v>0</v>
      </c>
      <c r="N94" s="26">
        <f t="shared" si="16"/>
        <v>0</v>
      </c>
      <c r="O94" s="26">
        <f t="shared" si="17"/>
        <v>0</v>
      </c>
    </row>
    <row r="95" spans="13:15">
      <c r="M95" s="26">
        <f t="shared" si="15"/>
        <v>0</v>
      </c>
      <c r="N95" s="26">
        <f t="shared" si="16"/>
        <v>0</v>
      </c>
      <c r="O95" s="26">
        <f t="shared" si="17"/>
        <v>0</v>
      </c>
    </row>
    <row r="96" spans="13:15">
      <c r="M96" s="26">
        <f t="shared" si="15"/>
        <v>0</v>
      </c>
      <c r="N96" s="26">
        <f t="shared" si="16"/>
        <v>0</v>
      </c>
      <c r="O96" s="26">
        <f t="shared" si="17"/>
        <v>0</v>
      </c>
    </row>
    <row r="97" spans="13:15">
      <c r="M97" s="26">
        <f t="shared" si="15"/>
        <v>0</v>
      </c>
      <c r="N97" s="26">
        <f t="shared" si="16"/>
        <v>0</v>
      </c>
      <c r="O97" s="26">
        <f t="shared" si="17"/>
        <v>0</v>
      </c>
    </row>
    <row r="98" spans="13:15">
      <c r="M98" s="26">
        <f t="shared" si="15"/>
        <v>0</v>
      </c>
      <c r="N98" s="26">
        <f t="shared" si="16"/>
        <v>0</v>
      </c>
      <c r="O98" s="26">
        <f t="shared" si="17"/>
        <v>0</v>
      </c>
    </row>
    <row r="99" spans="13:15">
      <c r="M99" s="26">
        <f t="shared" si="15"/>
        <v>0</v>
      </c>
      <c r="N99" s="26">
        <f t="shared" si="16"/>
        <v>0</v>
      </c>
      <c r="O99" s="26">
        <f t="shared" si="17"/>
        <v>0</v>
      </c>
    </row>
    <row r="100" spans="13:15">
      <c r="M100" s="26">
        <f t="shared" si="15"/>
        <v>0</v>
      </c>
      <c r="N100" s="26">
        <f t="shared" si="16"/>
        <v>0</v>
      </c>
      <c r="O100" s="26">
        <f t="shared" si="17"/>
        <v>0</v>
      </c>
    </row>
    <row r="101" spans="13:15">
      <c r="M101" s="26">
        <f t="shared" si="15"/>
        <v>0</v>
      </c>
      <c r="N101" s="26">
        <f t="shared" si="16"/>
        <v>0</v>
      </c>
      <c r="O101" s="26">
        <f t="shared" si="17"/>
        <v>0</v>
      </c>
    </row>
    <row r="102" spans="13:15">
      <c r="M102" s="26">
        <f t="shared" si="15"/>
        <v>0</v>
      </c>
      <c r="N102" s="26">
        <f t="shared" si="16"/>
        <v>0</v>
      </c>
      <c r="O102" s="26">
        <f t="shared" si="17"/>
        <v>0</v>
      </c>
    </row>
    <row r="103" spans="13:15">
      <c r="M103" s="26">
        <f t="shared" si="15"/>
        <v>0</v>
      </c>
      <c r="N103" s="26">
        <f t="shared" si="16"/>
        <v>0</v>
      </c>
      <c r="O103" s="26">
        <f t="shared" si="17"/>
        <v>0</v>
      </c>
    </row>
    <row r="104" spans="13:15">
      <c r="M104" s="26">
        <f t="shared" si="15"/>
        <v>0</v>
      </c>
      <c r="N104" s="26">
        <f t="shared" si="16"/>
        <v>0</v>
      </c>
      <c r="O104" s="26">
        <f t="shared" si="17"/>
        <v>0</v>
      </c>
    </row>
    <row r="105" spans="13:15">
      <c r="M105" s="26">
        <f t="shared" si="15"/>
        <v>0</v>
      </c>
      <c r="N105" s="26">
        <f t="shared" si="16"/>
        <v>0</v>
      </c>
      <c r="O105" s="26">
        <f t="shared" si="17"/>
        <v>0</v>
      </c>
    </row>
    <row r="106" spans="13:15">
      <c r="M106" s="26">
        <f t="shared" si="15"/>
        <v>0</v>
      </c>
      <c r="N106" s="26">
        <f t="shared" si="16"/>
        <v>0</v>
      </c>
      <c r="O106" s="26">
        <f t="shared" si="17"/>
        <v>0</v>
      </c>
    </row>
    <row r="107" spans="13:15">
      <c r="M107" s="26">
        <f t="shared" si="15"/>
        <v>0</v>
      </c>
      <c r="N107" s="26">
        <f t="shared" si="16"/>
        <v>0</v>
      </c>
      <c r="O107" s="26">
        <f t="shared" si="17"/>
        <v>0</v>
      </c>
    </row>
    <row r="108" spans="13:15">
      <c r="M108" s="26">
        <f t="shared" si="15"/>
        <v>0</v>
      </c>
      <c r="N108" s="26">
        <f t="shared" si="16"/>
        <v>0</v>
      </c>
      <c r="O108" s="26">
        <f t="shared" si="17"/>
        <v>0</v>
      </c>
    </row>
    <row r="109" spans="13:15">
      <c r="M109" s="26">
        <f t="shared" si="15"/>
        <v>0</v>
      </c>
      <c r="N109" s="26">
        <f t="shared" si="16"/>
        <v>0</v>
      </c>
      <c r="O109" s="26">
        <f t="shared" si="17"/>
        <v>0</v>
      </c>
    </row>
    <row r="110" spans="13:15">
      <c r="M110" s="26">
        <f t="shared" si="15"/>
        <v>0</v>
      </c>
      <c r="N110" s="26">
        <f t="shared" si="16"/>
        <v>0</v>
      </c>
      <c r="O110" s="26">
        <f t="shared" si="17"/>
        <v>0</v>
      </c>
    </row>
    <row r="111" spans="13:15">
      <c r="M111" s="26">
        <f t="shared" si="15"/>
        <v>0</v>
      </c>
      <c r="N111" s="26">
        <f t="shared" si="16"/>
        <v>0</v>
      </c>
      <c r="O111" s="26">
        <f t="shared" si="17"/>
        <v>0</v>
      </c>
    </row>
    <row r="112" spans="13:15">
      <c r="M112" s="26">
        <f t="shared" si="15"/>
        <v>0</v>
      </c>
      <c r="N112" s="26">
        <f t="shared" si="16"/>
        <v>0</v>
      </c>
      <c r="O112" s="26">
        <f t="shared" si="17"/>
        <v>0</v>
      </c>
    </row>
    <row r="113" spans="13:15">
      <c r="M113" s="26">
        <f t="shared" si="15"/>
        <v>0</v>
      </c>
      <c r="N113" s="26">
        <f t="shared" si="16"/>
        <v>0</v>
      </c>
      <c r="O113" s="26">
        <f t="shared" si="17"/>
        <v>0</v>
      </c>
    </row>
    <row r="114" spans="13:15">
      <c r="M114" s="26">
        <f t="shared" si="15"/>
        <v>0</v>
      </c>
      <c r="N114" s="26">
        <f t="shared" si="16"/>
        <v>0</v>
      </c>
      <c r="O114" s="26">
        <f t="shared" si="17"/>
        <v>0</v>
      </c>
    </row>
    <row r="115" spans="13:15">
      <c r="M115" s="26">
        <f t="shared" si="15"/>
        <v>0</v>
      </c>
      <c r="N115" s="26">
        <f t="shared" si="16"/>
        <v>0</v>
      </c>
      <c r="O115" s="26">
        <f t="shared" si="17"/>
        <v>0</v>
      </c>
    </row>
    <row r="116" spans="13:15">
      <c r="M116" s="26">
        <f t="shared" si="15"/>
        <v>0</v>
      </c>
      <c r="N116" s="26">
        <f t="shared" si="16"/>
        <v>0</v>
      </c>
      <c r="O116" s="26">
        <f t="shared" si="17"/>
        <v>0</v>
      </c>
    </row>
    <row r="117" spans="13:15">
      <c r="M117" s="26">
        <f t="shared" si="15"/>
        <v>0</v>
      </c>
      <c r="N117" s="26">
        <f t="shared" si="16"/>
        <v>0</v>
      </c>
      <c r="O117" s="26">
        <f t="shared" si="17"/>
        <v>0</v>
      </c>
    </row>
    <row r="118" spans="13:15">
      <c r="M118" s="26">
        <f t="shared" si="15"/>
        <v>0</v>
      </c>
      <c r="N118" s="26">
        <f t="shared" si="16"/>
        <v>0</v>
      </c>
      <c r="O118" s="26">
        <f t="shared" si="17"/>
        <v>0</v>
      </c>
    </row>
    <row r="119" spans="13:15">
      <c r="M119" s="26">
        <f t="shared" si="15"/>
        <v>0</v>
      </c>
      <c r="N119" s="26">
        <f t="shared" si="16"/>
        <v>0</v>
      </c>
      <c r="O119" s="26">
        <f t="shared" si="17"/>
        <v>0</v>
      </c>
    </row>
    <row r="120" spans="13:15">
      <c r="M120" s="26">
        <f t="shared" ref="M120:N183" si="18">I120/25*100</f>
        <v>0</v>
      </c>
      <c r="N120" s="26">
        <f t="shared" si="18"/>
        <v>0</v>
      </c>
      <c r="O120" s="26">
        <f t="shared" ref="O120:O183" si="19">K120</f>
        <v>0</v>
      </c>
    </row>
    <row r="121" spans="13:15">
      <c r="M121" s="26">
        <f t="shared" si="18"/>
        <v>0</v>
      </c>
      <c r="N121" s="26">
        <f t="shared" si="18"/>
        <v>0</v>
      </c>
      <c r="O121" s="26">
        <f t="shared" si="19"/>
        <v>0</v>
      </c>
    </row>
    <row r="122" spans="13:15">
      <c r="M122" s="26">
        <f t="shared" si="18"/>
        <v>0</v>
      </c>
      <c r="N122" s="26">
        <f t="shared" si="18"/>
        <v>0</v>
      </c>
      <c r="O122" s="26">
        <f t="shared" si="19"/>
        <v>0</v>
      </c>
    </row>
    <row r="123" spans="13:15">
      <c r="M123" s="26">
        <f t="shared" si="18"/>
        <v>0</v>
      </c>
      <c r="N123" s="26">
        <f t="shared" si="18"/>
        <v>0</v>
      </c>
      <c r="O123" s="26">
        <f t="shared" si="19"/>
        <v>0</v>
      </c>
    </row>
    <row r="124" spans="13:15">
      <c r="M124" s="26">
        <f t="shared" si="18"/>
        <v>0</v>
      </c>
      <c r="N124" s="26">
        <f t="shared" si="18"/>
        <v>0</v>
      </c>
      <c r="O124" s="26">
        <f t="shared" si="19"/>
        <v>0</v>
      </c>
    </row>
    <row r="125" spans="13:15">
      <c r="M125" s="26">
        <f t="shared" si="18"/>
        <v>0</v>
      </c>
      <c r="N125" s="26">
        <f t="shared" si="18"/>
        <v>0</v>
      </c>
      <c r="O125" s="26">
        <f t="shared" si="19"/>
        <v>0</v>
      </c>
    </row>
    <row r="126" spans="13:15">
      <c r="M126" s="26">
        <f t="shared" si="18"/>
        <v>0</v>
      </c>
      <c r="N126" s="26">
        <f t="shared" si="18"/>
        <v>0</v>
      </c>
      <c r="O126" s="26">
        <f t="shared" si="19"/>
        <v>0</v>
      </c>
    </row>
    <row r="127" spans="13:15">
      <c r="M127" s="26">
        <f t="shared" si="18"/>
        <v>0</v>
      </c>
      <c r="N127" s="26">
        <f t="shared" si="18"/>
        <v>0</v>
      </c>
      <c r="O127" s="26">
        <f t="shared" si="19"/>
        <v>0</v>
      </c>
    </row>
    <row r="128" spans="13:15">
      <c r="M128" s="26">
        <f t="shared" si="18"/>
        <v>0</v>
      </c>
      <c r="N128" s="26">
        <f t="shared" si="18"/>
        <v>0</v>
      </c>
      <c r="O128" s="26">
        <f t="shared" si="19"/>
        <v>0</v>
      </c>
    </row>
    <row r="129" spans="13:15">
      <c r="M129" s="26">
        <f t="shared" si="18"/>
        <v>0</v>
      </c>
      <c r="N129" s="26">
        <f t="shared" si="18"/>
        <v>0</v>
      </c>
      <c r="O129" s="26">
        <f t="shared" si="19"/>
        <v>0</v>
      </c>
    </row>
    <row r="130" spans="13:15">
      <c r="M130" s="26">
        <f t="shared" si="18"/>
        <v>0</v>
      </c>
      <c r="N130" s="26">
        <f t="shared" si="18"/>
        <v>0</v>
      </c>
      <c r="O130" s="26">
        <f t="shared" si="19"/>
        <v>0</v>
      </c>
    </row>
    <row r="131" spans="13:15">
      <c r="M131" s="26">
        <f t="shared" si="18"/>
        <v>0</v>
      </c>
      <c r="N131" s="26">
        <f t="shared" si="18"/>
        <v>0</v>
      </c>
      <c r="O131" s="26">
        <f t="shared" si="19"/>
        <v>0</v>
      </c>
    </row>
    <row r="132" spans="13:15">
      <c r="M132" s="26">
        <f t="shared" si="18"/>
        <v>0</v>
      </c>
      <c r="N132" s="26">
        <f t="shared" si="18"/>
        <v>0</v>
      </c>
      <c r="O132" s="26">
        <f t="shared" si="19"/>
        <v>0</v>
      </c>
    </row>
    <row r="133" spans="13:15">
      <c r="M133" s="26">
        <f t="shared" si="18"/>
        <v>0</v>
      </c>
      <c r="N133" s="26">
        <f t="shared" si="18"/>
        <v>0</v>
      </c>
      <c r="O133" s="26">
        <f t="shared" si="19"/>
        <v>0</v>
      </c>
    </row>
    <row r="134" spans="13:15">
      <c r="M134" s="26">
        <f t="shared" si="18"/>
        <v>0</v>
      </c>
      <c r="N134" s="26">
        <f t="shared" si="18"/>
        <v>0</v>
      </c>
      <c r="O134" s="26">
        <f t="shared" si="19"/>
        <v>0</v>
      </c>
    </row>
    <row r="135" spans="13:15">
      <c r="M135" s="26">
        <f t="shared" si="18"/>
        <v>0</v>
      </c>
      <c r="N135" s="26">
        <f t="shared" si="18"/>
        <v>0</v>
      </c>
      <c r="O135" s="26">
        <f t="shared" si="19"/>
        <v>0</v>
      </c>
    </row>
    <row r="136" spans="13:15">
      <c r="M136" s="26">
        <f t="shared" si="18"/>
        <v>0</v>
      </c>
      <c r="N136" s="26">
        <f t="shared" si="18"/>
        <v>0</v>
      </c>
      <c r="O136" s="26">
        <f t="shared" si="19"/>
        <v>0</v>
      </c>
    </row>
    <row r="137" spans="13:15">
      <c r="M137" s="26">
        <f t="shared" si="18"/>
        <v>0</v>
      </c>
      <c r="N137" s="26">
        <f t="shared" si="18"/>
        <v>0</v>
      </c>
      <c r="O137" s="26">
        <f t="shared" si="19"/>
        <v>0</v>
      </c>
    </row>
    <row r="138" spans="13:15">
      <c r="M138" s="26">
        <f t="shared" si="18"/>
        <v>0</v>
      </c>
      <c r="N138" s="26">
        <f t="shared" si="18"/>
        <v>0</v>
      </c>
      <c r="O138" s="26">
        <f t="shared" si="19"/>
        <v>0</v>
      </c>
    </row>
    <row r="139" spans="13:15">
      <c r="M139" s="26">
        <f t="shared" si="18"/>
        <v>0</v>
      </c>
      <c r="N139" s="26">
        <f t="shared" si="18"/>
        <v>0</v>
      </c>
      <c r="O139" s="26">
        <f t="shared" si="19"/>
        <v>0</v>
      </c>
    </row>
    <row r="140" spans="13:15">
      <c r="M140" s="26">
        <f t="shared" si="18"/>
        <v>0</v>
      </c>
      <c r="N140" s="26">
        <f t="shared" si="18"/>
        <v>0</v>
      </c>
      <c r="O140" s="26">
        <f t="shared" si="19"/>
        <v>0</v>
      </c>
    </row>
    <row r="141" spans="13:15">
      <c r="M141" s="26">
        <f t="shared" si="18"/>
        <v>0</v>
      </c>
      <c r="N141" s="26">
        <f t="shared" si="18"/>
        <v>0</v>
      </c>
      <c r="O141" s="26">
        <f t="shared" si="19"/>
        <v>0</v>
      </c>
    </row>
    <row r="142" spans="13:15">
      <c r="M142" s="26">
        <f t="shared" si="18"/>
        <v>0</v>
      </c>
      <c r="N142" s="26">
        <f t="shared" si="18"/>
        <v>0</v>
      </c>
      <c r="O142" s="26">
        <f t="shared" si="19"/>
        <v>0</v>
      </c>
    </row>
    <row r="143" spans="13:15">
      <c r="M143" s="26">
        <f t="shared" si="18"/>
        <v>0</v>
      </c>
      <c r="N143" s="26">
        <f t="shared" si="18"/>
        <v>0</v>
      </c>
      <c r="O143" s="26">
        <f t="shared" si="19"/>
        <v>0</v>
      </c>
    </row>
    <row r="144" spans="13:15">
      <c r="M144" s="26">
        <f t="shared" si="18"/>
        <v>0</v>
      </c>
      <c r="N144" s="26">
        <f t="shared" si="18"/>
        <v>0</v>
      </c>
      <c r="O144" s="26">
        <f t="shared" si="19"/>
        <v>0</v>
      </c>
    </row>
    <row r="145" spans="13:15">
      <c r="M145" s="26">
        <f t="shared" si="18"/>
        <v>0</v>
      </c>
      <c r="N145" s="26">
        <f t="shared" si="18"/>
        <v>0</v>
      </c>
      <c r="O145" s="26">
        <f t="shared" si="19"/>
        <v>0</v>
      </c>
    </row>
    <row r="146" spans="13:15">
      <c r="M146" s="26">
        <f t="shared" si="18"/>
        <v>0</v>
      </c>
      <c r="N146" s="26">
        <f t="shared" si="18"/>
        <v>0</v>
      </c>
      <c r="O146" s="26">
        <f t="shared" si="19"/>
        <v>0</v>
      </c>
    </row>
    <row r="147" spans="13:15">
      <c r="M147" s="26">
        <f t="shared" si="18"/>
        <v>0</v>
      </c>
      <c r="N147" s="26">
        <f t="shared" si="18"/>
        <v>0</v>
      </c>
      <c r="O147" s="26">
        <f t="shared" si="19"/>
        <v>0</v>
      </c>
    </row>
    <row r="148" spans="13:15">
      <c r="M148" s="26">
        <f t="shared" si="18"/>
        <v>0</v>
      </c>
      <c r="N148" s="26">
        <f t="shared" si="18"/>
        <v>0</v>
      </c>
      <c r="O148" s="26">
        <f t="shared" si="19"/>
        <v>0</v>
      </c>
    </row>
    <row r="149" spans="13:15">
      <c r="M149" s="26">
        <f t="shared" si="18"/>
        <v>0</v>
      </c>
      <c r="N149" s="26">
        <f t="shared" si="18"/>
        <v>0</v>
      </c>
      <c r="O149" s="26">
        <f t="shared" si="19"/>
        <v>0</v>
      </c>
    </row>
    <row r="150" spans="13:15">
      <c r="M150" s="26">
        <f t="shared" si="18"/>
        <v>0</v>
      </c>
      <c r="N150" s="26">
        <f t="shared" si="18"/>
        <v>0</v>
      </c>
      <c r="O150" s="26">
        <f t="shared" si="19"/>
        <v>0</v>
      </c>
    </row>
    <row r="151" spans="13:15">
      <c r="M151" s="26">
        <f t="shared" si="18"/>
        <v>0</v>
      </c>
      <c r="N151" s="26">
        <f t="shared" si="18"/>
        <v>0</v>
      </c>
      <c r="O151" s="26">
        <f t="shared" si="19"/>
        <v>0</v>
      </c>
    </row>
    <row r="152" spans="13:15">
      <c r="M152" s="26">
        <f t="shared" si="18"/>
        <v>0</v>
      </c>
      <c r="N152" s="26">
        <f t="shared" si="18"/>
        <v>0</v>
      </c>
      <c r="O152" s="26">
        <f t="shared" si="19"/>
        <v>0</v>
      </c>
    </row>
    <row r="153" spans="13:15">
      <c r="M153" s="26">
        <f t="shared" si="18"/>
        <v>0</v>
      </c>
      <c r="N153" s="26">
        <f t="shared" si="18"/>
        <v>0</v>
      </c>
      <c r="O153" s="26">
        <f t="shared" si="19"/>
        <v>0</v>
      </c>
    </row>
    <row r="154" spans="13:15">
      <c r="M154" s="26">
        <f t="shared" si="18"/>
        <v>0</v>
      </c>
      <c r="N154" s="26">
        <f t="shared" si="18"/>
        <v>0</v>
      </c>
      <c r="O154" s="26">
        <f t="shared" si="19"/>
        <v>0</v>
      </c>
    </row>
    <row r="155" spans="13:15">
      <c r="M155" s="26">
        <f t="shared" si="18"/>
        <v>0</v>
      </c>
      <c r="N155" s="26">
        <f t="shared" si="18"/>
        <v>0</v>
      </c>
      <c r="O155" s="26">
        <f t="shared" si="19"/>
        <v>0</v>
      </c>
    </row>
    <row r="156" spans="13:15">
      <c r="M156" s="26">
        <f t="shared" si="18"/>
        <v>0</v>
      </c>
      <c r="N156" s="26">
        <f t="shared" si="18"/>
        <v>0</v>
      </c>
      <c r="O156" s="26">
        <f t="shared" si="19"/>
        <v>0</v>
      </c>
    </row>
    <row r="157" spans="13:15">
      <c r="M157" s="26">
        <f t="shared" si="18"/>
        <v>0</v>
      </c>
      <c r="N157" s="26">
        <f t="shared" si="18"/>
        <v>0</v>
      </c>
      <c r="O157" s="26">
        <f t="shared" si="19"/>
        <v>0</v>
      </c>
    </row>
    <row r="158" spans="13:15">
      <c r="M158" s="26">
        <f t="shared" si="18"/>
        <v>0</v>
      </c>
      <c r="N158" s="26">
        <f t="shared" si="18"/>
        <v>0</v>
      </c>
      <c r="O158" s="26">
        <f t="shared" si="19"/>
        <v>0</v>
      </c>
    </row>
    <row r="159" spans="13:15">
      <c r="M159" s="26">
        <f t="shared" si="18"/>
        <v>0</v>
      </c>
      <c r="N159" s="26">
        <f t="shared" si="18"/>
        <v>0</v>
      </c>
      <c r="O159" s="26">
        <f t="shared" si="19"/>
        <v>0</v>
      </c>
    </row>
    <row r="160" spans="13:15">
      <c r="M160" s="26">
        <f t="shared" si="18"/>
        <v>0</v>
      </c>
      <c r="N160" s="26">
        <f t="shared" si="18"/>
        <v>0</v>
      </c>
      <c r="O160" s="26">
        <f t="shared" si="19"/>
        <v>0</v>
      </c>
    </row>
    <row r="161" spans="13:15">
      <c r="M161" s="26">
        <f t="shared" si="18"/>
        <v>0</v>
      </c>
      <c r="N161" s="26">
        <f t="shared" si="18"/>
        <v>0</v>
      </c>
      <c r="O161" s="26">
        <f t="shared" si="19"/>
        <v>0</v>
      </c>
    </row>
    <row r="162" spans="13:15">
      <c r="M162" s="26">
        <f t="shared" si="18"/>
        <v>0</v>
      </c>
      <c r="N162" s="26">
        <f t="shared" si="18"/>
        <v>0</v>
      </c>
      <c r="O162" s="26">
        <f t="shared" si="19"/>
        <v>0</v>
      </c>
    </row>
    <row r="163" spans="13:15">
      <c r="M163" s="26">
        <f t="shared" si="18"/>
        <v>0</v>
      </c>
      <c r="N163" s="26">
        <f t="shared" si="18"/>
        <v>0</v>
      </c>
      <c r="O163" s="26">
        <f t="shared" si="19"/>
        <v>0</v>
      </c>
    </row>
    <row r="164" spans="13:15">
      <c r="M164" s="26">
        <f t="shared" si="18"/>
        <v>0</v>
      </c>
      <c r="N164" s="26">
        <f t="shared" si="18"/>
        <v>0</v>
      </c>
      <c r="O164" s="26">
        <f t="shared" si="19"/>
        <v>0</v>
      </c>
    </row>
    <row r="165" spans="13:15">
      <c r="M165" s="26">
        <f t="shared" si="18"/>
        <v>0</v>
      </c>
      <c r="N165" s="26">
        <f t="shared" si="18"/>
        <v>0</v>
      </c>
      <c r="O165" s="26">
        <f t="shared" si="19"/>
        <v>0</v>
      </c>
    </row>
    <row r="166" spans="13:15">
      <c r="M166" s="26">
        <f t="shared" si="18"/>
        <v>0</v>
      </c>
      <c r="N166" s="26">
        <f t="shared" si="18"/>
        <v>0</v>
      </c>
      <c r="O166" s="26">
        <f t="shared" si="19"/>
        <v>0</v>
      </c>
    </row>
    <row r="167" spans="13:15">
      <c r="M167" s="26">
        <f t="shared" si="18"/>
        <v>0</v>
      </c>
      <c r="N167" s="26">
        <f t="shared" si="18"/>
        <v>0</v>
      </c>
      <c r="O167" s="26">
        <f t="shared" si="19"/>
        <v>0</v>
      </c>
    </row>
    <row r="168" spans="13:15">
      <c r="M168" s="26">
        <f t="shared" si="18"/>
        <v>0</v>
      </c>
      <c r="N168" s="26">
        <f t="shared" si="18"/>
        <v>0</v>
      </c>
      <c r="O168" s="26">
        <f t="shared" si="19"/>
        <v>0</v>
      </c>
    </row>
    <row r="169" spans="13:15">
      <c r="M169" s="26">
        <f t="shared" si="18"/>
        <v>0</v>
      </c>
      <c r="N169" s="26">
        <f t="shared" si="18"/>
        <v>0</v>
      </c>
      <c r="O169" s="26">
        <f t="shared" si="19"/>
        <v>0</v>
      </c>
    </row>
    <row r="170" spans="13:15">
      <c r="M170" s="26">
        <f t="shared" si="18"/>
        <v>0</v>
      </c>
      <c r="N170" s="26">
        <f t="shared" si="18"/>
        <v>0</v>
      </c>
      <c r="O170" s="26">
        <f t="shared" si="19"/>
        <v>0</v>
      </c>
    </row>
    <row r="171" spans="13:15">
      <c r="M171" s="26">
        <f t="shared" si="18"/>
        <v>0</v>
      </c>
      <c r="N171" s="26">
        <f t="shared" si="18"/>
        <v>0</v>
      </c>
      <c r="O171" s="26">
        <f t="shared" si="19"/>
        <v>0</v>
      </c>
    </row>
    <row r="172" spans="13:15">
      <c r="M172" s="26">
        <f t="shared" si="18"/>
        <v>0</v>
      </c>
      <c r="N172" s="26">
        <f t="shared" si="18"/>
        <v>0</v>
      </c>
      <c r="O172" s="26">
        <f t="shared" si="19"/>
        <v>0</v>
      </c>
    </row>
    <row r="173" spans="13:15">
      <c r="M173" s="26">
        <f t="shared" si="18"/>
        <v>0</v>
      </c>
      <c r="N173" s="26">
        <f t="shared" si="18"/>
        <v>0</v>
      </c>
      <c r="O173" s="26">
        <f t="shared" si="19"/>
        <v>0</v>
      </c>
    </row>
    <row r="174" spans="13:15">
      <c r="M174" s="26">
        <f t="shared" si="18"/>
        <v>0</v>
      </c>
      <c r="N174" s="26">
        <f t="shared" si="18"/>
        <v>0</v>
      </c>
      <c r="O174" s="26">
        <f t="shared" si="19"/>
        <v>0</v>
      </c>
    </row>
    <row r="175" spans="13:15">
      <c r="M175" s="26">
        <f t="shared" si="18"/>
        <v>0</v>
      </c>
      <c r="N175" s="26">
        <f t="shared" si="18"/>
        <v>0</v>
      </c>
      <c r="O175" s="26">
        <f t="shared" si="19"/>
        <v>0</v>
      </c>
    </row>
    <row r="176" spans="13:15">
      <c r="M176" s="26">
        <f t="shared" si="18"/>
        <v>0</v>
      </c>
      <c r="N176" s="26">
        <f t="shared" si="18"/>
        <v>0</v>
      </c>
      <c r="O176" s="26">
        <f t="shared" si="19"/>
        <v>0</v>
      </c>
    </row>
    <row r="177" spans="13:15">
      <c r="M177" s="26">
        <f t="shared" si="18"/>
        <v>0</v>
      </c>
      <c r="N177" s="26">
        <f t="shared" si="18"/>
        <v>0</v>
      </c>
      <c r="O177" s="26">
        <f t="shared" si="19"/>
        <v>0</v>
      </c>
    </row>
    <row r="178" spans="13:15">
      <c r="M178" s="26">
        <f t="shared" si="18"/>
        <v>0</v>
      </c>
      <c r="N178" s="26">
        <f t="shared" si="18"/>
        <v>0</v>
      </c>
      <c r="O178" s="26">
        <f t="shared" si="19"/>
        <v>0</v>
      </c>
    </row>
    <row r="179" spans="13:15">
      <c r="M179" s="26">
        <f t="shared" si="18"/>
        <v>0</v>
      </c>
      <c r="N179" s="26">
        <f t="shared" si="18"/>
        <v>0</v>
      </c>
      <c r="O179" s="26">
        <f t="shared" si="19"/>
        <v>0</v>
      </c>
    </row>
    <row r="180" spans="13:15">
      <c r="M180" s="26">
        <f t="shared" si="18"/>
        <v>0</v>
      </c>
      <c r="N180" s="26">
        <f t="shared" si="18"/>
        <v>0</v>
      </c>
      <c r="O180" s="26">
        <f t="shared" si="19"/>
        <v>0</v>
      </c>
    </row>
    <row r="181" spans="13:15">
      <c r="M181" s="26">
        <f t="shared" si="18"/>
        <v>0</v>
      </c>
      <c r="N181" s="26">
        <f t="shared" si="18"/>
        <v>0</v>
      </c>
      <c r="O181" s="26">
        <f t="shared" si="19"/>
        <v>0</v>
      </c>
    </row>
    <row r="182" spans="13:15">
      <c r="M182" s="26">
        <f t="shared" si="18"/>
        <v>0</v>
      </c>
      <c r="N182" s="26">
        <f t="shared" si="18"/>
        <v>0</v>
      </c>
      <c r="O182" s="26">
        <f t="shared" si="19"/>
        <v>0</v>
      </c>
    </row>
    <row r="183" spans="13:15">
      <c r="M183" s="26">
        <f t="shared" si="18"/>
        <v>0</v>
      </c>
      <c r="N183" s="26">
        <f t="shared" si="18"/>
        <v>0</v>
      </c>
      <c r="O183" s="26">
        <f t="shared" si="19"/>
        <v>0</v>
      </c>
    </row>
    <row r="184" spans="13:15">
      <c r="M184" s="26">
        <f t="shared" ref="M184:N247" si="20">I184/25*100</f>
        <v>0</v>
      </c>
      <c r="N184" s="26">
        <f t="shared" si="20"/>
        <v>0</v>
      </c>
      <c r="O184" s="26">
        <f t="shared" ref="O184:O247" si="21">K184</f>
        <v>0</v>
      </c>
    </row>
    <row r="185" spans="13:15">
      <c r="M185" s="26">
        <f t="shared" si="20"/>
        <v>0</v>
      </c>
      <c r="N185" s="26">
        <f t="shared" si="20"/>
        <v>0</v>
      </c>
      <c r="O185" s="26">
        <f t="shared" si="21"/>
        <v>0</v>
      </c>
    </row>
    <row r="186" spans="13:15">
      <c r="M186" s="26">
        <f t="shared" si="20"/>
        <v>0</v>
      </c>
      <c r="N186" s="26">
        <f t="shared" si="20"/>
        <v>0</v>
      </c>
      <c r="O186" s="26">
        <f t="shared" si="21"/>
        <v>0</v>
      </c>
    </row>
    <row r="187" spans="13:15">
      <c r="M187" s="26">
        <f t="shared" si="20"/>
        <v>0</v>
      </c>
      <c r="N187" s="26">
        <f t="shared" si="20"/>
        <v>0</v>
      </c>
      <c r="O187" s="26">
        <f t="shared" si="21"/>
        <v>0</v>
      </c>
    </row>
    <row r="188" spans="13:15">
      <c r="M188" s="26">
        <f t="shared" si="20"/>
        <v>0</v>
      </c>
      <c r="N188" s="26">
        <f t="shared" si="20"/>
        <v>0</v>
      </c>
      <c r="O188" s="26">
        <f t="shared" si="21"/>
        <v>0</v>
      </c>
    </row>
    <row r="189" spans="13:15">
      <c r="M189" s="26">
        <f t="shared" si="20"/>
        <v>0</v>
      </c>
      <c r="N189" s="26">
        <f t="shared" si="20"/>
        <v>0</v>
      </c>
      <c r="O189" s="26">
        <f t="shared" si="21"/>
        <v>0</v>
      </c>
    </row>
    <row r="190" spans="13:15">
      <c r="M190" s="26">
        <f t="shared" si="20"/>
        <v>0</v>
      </c>
      <c r="N190" s="26">
        <f t="shared" si="20"/>
        <v>0</v>
      </c>
      <c r="O190" s="26">
        <f t="shared" si="21"/>
        <v>0</v>
      </c>
    </row>
    <row r="191" spans="13:15">
      <c r="M191" s="26">
        <f t="shared" si="20"/>
        <v>0</v>
      </c>
      <c r="N191" s="26">
        <f t="shared" si="20"/>
        <v>0</v>
      </c>
      <c r="O191" s="26">
        <f t="shared" si="21"/>
        <v>0</v>
      </c>
    </row>
    <row r="192" spans="13:15">
      <c r="M192" s="26">
        <f t="shared" si="20"/>
        <v>0</v>
      </c>
      <c r="N192" s="26">
        <f t="shared" si="20"/>
        <v>0</v>
      </c>
      <c r="O192" s="26">
        <f t="shared" si="21"/>
        <v>0</v>
      </c>
    </row>
    <row r="193" spans="13:15">
      <c r="M193" s="26">
        <f t="shared" si="20"/>
        <v>0</v>
      </c>
      <c r="N193" s="26">
        <f t="shared" si="20"/>
        <v>0</v>
      </c>
      <c r="O193" s="26">
        <f t="shared" si="21"/>
        <v>0</v>
      </c>
    </row>
    <row r="194" spans="13:15">
      <c r="M194" s="26">
        <f t="shared" si="20"/>
        <v>0</v>
      </c>
      <c r="N194" s="26">
        <f t="shared" si="20"/>
        <v>0</v>
      </c>
      <c r="O194" s="26">
        <f t="shared" si="21"/>
        <v>0</v>
      </c>
    </row>
    <row r="195" spans="13:15">
      <c r="M195" s="26">
        <f t="shared" si="20"/>
        <v>0</v>
      </c>
      <c r="N195" s="26">
        <f t="shared" si="20"/>
        <v>0</v>
      </c>
      <c r="O195" s="26">
        <f t="shared" si="21"/>
        <v>0</v>
      </c>
    </row>
    <row r="196" spans="13:15">
      <c r="M196" s="26">
        <f t="shared" si="20"/>
        <v>0</v>
      </c>
      <c r="N196" s="26">
        <f t="shared" si="20"/>
        <v>0</v>
      </c>
      <c r="O196" s="26">
        <f t="shared" si="21"/>
        <v>0</v>
      </c>
    </row>
    <row r="197" spans="13:15">
      <c r="M197" s="26">
        <f t="shared" si="20"/>
        <v>0</v>
      </c>
      <c r="N197" s="26">
        <f t="shared" si="20"/>
        <v>0</v>
      </c>
      <c r="O197" s="26">
        <f t="shared" si="21"/>
        <v>0</v>
      </c>
    </row>
    <row r="198" spans="13:15">
      <c r="M198" s="26">
        <f t="shared" si="20"/>
        <v>0</v>
      </c>
      <c r="N198" s="26">
        <f t="shared" si="20"/>
        <v>0</v>
      </c>
      <c r="O198" s="26">
        <f t="shared" si="21"/>
        <v>0</v>
      </c>
    </row>
    <row r="199" spans="13:15">
      <c r="M199" s="26">
        <f t="shared" si="20"/>
        <v>0</v>
      </c>
      <c r="N199" s="26">
        <f t="shared" si="20"/>
        <v>0</v>
      </c>
      <c r="O199" s="26">
        <f t="shared" si="21"/>
        <v>0</v>
      </c>
    </row>
    <row r="200" spans="13:15">
      <c r="M200" s="26">
        <f t="shared" si="20"/>
        <v>0</v>
      </c>
      <c r="N200" s="26">
        <f t="shared" si="20"/>
        <v>0</v>
      </c>
      <c r="O200" s="26">
        <f t="shared" si="21"/>
        <v>0</v>
      </c>
    </row>
    <row r="201" spans="13:15">
      <c r="M201" s="26">
        <f t="shared" si="20"/>
        <v>0</v>
      </c>
      <c r="N201" s="26">
        <f t="shared" si="20"/>
        <v>0</v>
      </c>
      <c r="O201" s="26">
        <f t="shared" si="21"/>
        <v>0</v>
      </c>
    </row>
    <row r="202" spans="13:15">
      <c r="M202" s="26">
        <f t="shared" si="20"/>
        <v>0</v>
      </c>
      <c r="N202" s="26">
        <f t="shared" si="20"/>
        <v>0</v>
      </c>
      <c r="O202" s="26">
        <f t="shared" si="21"/>
        <v>0</v>
      </c>
    </row>
    <row r="203" spans="13:15">
      <c r="M203" s="26">
        <f t="shared" si="20"/>
        <v>0</v>
      </c>
      <c r="N203" s="26">
        <f t="shared" si="20"/>
        <v>0</v>
      </c>
      <c r="O203" s="26">
        <f t="shared" si="21"/>
        <v>0</v>
      </c>
    </row>
    <row r="204" spans="13:15">
      <c r="M204" s="26">
        <f t="shared" si="20"/>
        <v>0</v>
      </c>
      <c r="N204" s="26">
        <f t="shared" si="20"/>
        <v>0</v>
      </c>
      <c r="O204" s="26">
        <f t="shared" si="21"/>
        <v>0</v>
      </c>
    </row>
    <row r="205" spans="13:15">
      <c r="M205" s="26">
        <f t="shared" si="20"/>
        <v>0</v>
      </c>
      <c r="N205" s="26">
        <f t="shared" si="20"/>
        <v>0</v>
      </c>
      <c r="O205" s="26">
        <f t="shared" si="21"/>
        <v>0</v>
      </c>
    </row>
    <row r="206" spans="13:15">
      <c r="M206" s="26">
        <f t="shared" si="20"/>
        <v>0</v>
      </c>
      <c r="N206" s="26">
        <f t="shared" si="20"/>
        <v>0</v>
      </c>
      <c r="O206" s="26">
        <f t="shared" si="21"/>
        <v>0</v>
      </c>
    </row>
    <row r="207" spans="13:15">
      <c r="M207" s="26">
        <f t="shared" si="20"/>
        <v>0</v>
      </c>
      <c r="N207" s="26">
        <f t="shared" si="20"/>
        <v>0</v>
      </c>
      <c r="O207" s="26">
        <f t="shared" si="21"/>
        <v>0</v>
      </c>
    </row>
    <row r="208" spans="13:15">
      <c r="M208" s="26">
        <f t="shared" si="20"/>
        <v>0</v>
      </c>
      <c r="N208" s="26">
        <f t="shared" si="20"/>
        <v>0</v>
      </c>
      <c r="O208" s="26">
        <f t="shared" si="21"/>
        <v>0</v>
      </c>
    </row>
    <row r="209" spans="13:15">
      <c r="M209" s="26">
        <f t="shared" si="20"/>
        <v>0</v>
      </c>
      <c r="N209" s="26">
        <f t="shared" si="20"/>
        <v>0</v>
      </c>
      <c r="O209" s="26">
        <f t="shared" si="21"/>
        <v>0</v>
      </c>
    </row>
    <row r="210" spans="13:15">
      <c r="M210" s="26">
        <f t="shared" si="20"/>
        <v>0</v>
      </c>
      <c r="N210" s="26">
        <f t="shared" si="20"/>
        <v>0</v>
      </c>
      <c r="O210" s="26">
        <f t="shared" si="21"/>
        <v>0</v>
      </c>
    </row>
    <row r="211" spans="13:15">
      <c r="M211" s="26">
        <f t="shared" si="20"/>
        <v>0</v>
      </c>
      <c r="N211" s="26">
        <f t="shared" si="20"/>
        <v>0</v>
      </c>
      <c r="O211" s="26">
        <f t="shared" si="21"/>
        <v>0</v>
      </c>
    </row>
    <row r="212" spans="13:15">
      <c r="M212" s="26">
        <f t="shared" si="20"/>
        <v>0</v>
      </c>
      <c r="N212" s="26">
        <f t="shared" si="20"/>
        <v>0</v>
      </c>
      <c r="O212" s="26">
        <f t="shared" si="21"/>
        <v>0</v>
      </c>
    </row>
    <row r="213" spans="13:15">
      <c r="M213" s="26">
        <f t="shared" si="20"/>
        <v>0</v>
      </c>
      <c r="N213" s="26">
        <f t="shared" si="20"/>
        <v>0</v>
      </c>
      <c r="O213" s="26">
        <f t="shared" si="21"/>
        <v>0</v>
      </c>
    </row>
    <row r="214" spans="13:15">
      <c r="M214" s="26">
        <f t="shared" si="20"/>
        <v>0</v>
      </c>
      <c r="N214" s="26">
        <f t="shared" si="20"/>
        <v>0</v>
      </c>
      <c r="O214" s="26">
        <f t="shared" si="21"/>
        <v>0</v>
      </c>
    </row>
    <row r="215" spans="13:15">
      <c r="M215" s="26">
        <f t="shared" si="20"/>
        <v>0</v>
      </c>
      <c r="N215" s="26">
        <f t="shared" si="20"/>
        <v>0</v>
      </c>
      <c r="O215" s="26">
        <f t="shared" si="21"/>
        <v>0</v>
      </c>
    </row>
    <row r="216" spans="13:15">
      <c r="M216" s="26">
        <f t="shared" si="20"/>
        <v>0</v>
      </c>
      <c r="N216" s="26">
        <f t="shared" si="20"/>
        <v>0</v>
      </c>
      <c r="O216" s="26">
        <f t="shared" si="21"/>
        <v>0</v>
      </c>
    </row>
    <row r="217" spans="13:15">
      <c r="M217" s="26">
        <f t="shared" si="20"/>
        <v>0</v>
      </c>
      <c r="N217" s="26">
        <f t="shared" si="20"/>
        <v>0</v>
      </c>
      <c r="O217" s="26">
        <f t="shared" si="21"/>
        <v>0</v>
      </c>
    </row>
    <row r="218" spans="13:15">
      <c r="M218" s="26">
        <f t="shared" si="20"/>
        <v>0</v>
      </c>
      <c r="N218" s="26">
        <f t="shared" si="20"/>
        <v>0</v>
      </c>
      <c r="O218" s="26">
        <f t="shared" si="21"/>
        <v>0</v>
      </c>
    </row>
    <row r="219" spans="13:15">
      <c r="M219" s="26">
        <f t="shared" si="20"/>
        <v>0</v>
      </c>
      <c r="N219" s="26">
        <f t="shared" si="20"/>
        <v>0</v>
      </c>
      <c r="O219" s="26">
        <f t="shared" si="21"/>
        <v>0</v>
      </c>
    </row>
    <row r="220" spans="13:15">
      <c r="M220" s="26">
        <f t="shared" si="20"/>
        <v>0</v>
      </c>
      <c r="N220" s="26">
        <f t="shared" si="20"/>
        <v>0</v>
      </c>
      <c r="O220" s="26">
        <f t="shared" si="21"/>
        <v>0</v>
      </c>
    </row>
    <row r="221" spans="13:15">
      <c r="M221" s="26">
        <f t="shared" si="20"/>
        <v>0</v>
      </c>
      <c r="N221" s="26">
        <f t="shared" si="20"/>
        <v>0</v>
      </c>
      <c r="O221" s="26">
        <f t="shared" si="21"/>
        <v>0</v>
      </c>
    </row>
    <row r="222" spans="13:15">
      <c r="M222" s="26">
        <f t="shared" si="20"/>
        <v>0</v>
      </c>
      <c r="N222" s="26">
        <f t="shared" si="20"/>
        <v>0</v>
      </c>
      <c r="O222" s="26">
        <f t="shared" si="21"/>
        <v>0</v>
      </c>
    </row>
    <row r="223" spans="13:15">
      <c r="M223" s="26">
        <f t="shared" si="20"/>
        <v>0</v>
      </c>
      <c r="N223" s="26">
        <f t="shared" si="20"/>
        <v>0</v>
      </c>
      <c r="O223" s="26">
        <f t="shared" si="21"/>
        <v>0</v>
      </c>
    </row>
    <row r="224" spans="13:15">
      <c r="M224" s="26">
        <f t="shared" si="20"/>
        <v>0</v>
      </c>
      <c r="N224" s="26">
        <f t="shared" si="20"/>
        <v>0</v>
      </c>
      <c r="O224" s="26">
        <f t="shared" si="21"/>
        <v>0</v>
      </c>
    </row>
    <row r="225" spans="13:15">
      <c r="M225" s="26">
        <f t="shared" si="20"/>
        <v>0</v>
      </c>
      <c r="N225" s="26">
        <f t="shared" si="20"/>
        <v>0</v>
      </c>
      <c r="O225" s="26">
        <f t="shared" si="21"/>
        <v>0</v>
      </c>
    </row>
    <row r="226" spans="13:15">
      <c r="M226" s="26">
        <f t="shared" si="20"/>
        <v>0</v>
      </c>
      <c r="N226" s="26">
        <f t="shared" si="20"/>
        <v>0</v>
      </c>
      <c r="O226" s="26">
        <f t="shared" si="21"/>
        <v>0</v>
      </c>
    </row>
    <row r="227" spans="13:15">
      <c r="M227" s="26">
        <f t="shared" si="20"/>
        <v>0</v>
      </c>
      <c r="N227" s="26">
        <f t="shared" si="20"/>
        <v>0</v>
      </c>
      <c r="O227" s="26">
        <f t="shared" si="21"/>
        <v>0</v>
      </c>
    </row>
    <row r="228" spans="13:15">
      <c r="M228" s="26">
        <f t="shared" si="20"/>
        <v>0</v>
      </c>
      <c r="N228" s="26">
        <f t="shared" si="20"/>
        <v>0</v>
      </c>
      <c r="O228" s="26">
        <f t="shared" si="21"/>
        <v>0</v>
      </c>
    </row>
    <row r="229" spans="13:15">
      <c r="M229" s="26">
        <f t="shared" si="20"/>
        <v>0</v>
      </c>
      <c r="N229" s="26">
        <f t="shared" si="20"/>
        <v>0</v>
      </c>
      <c r="O229" s="26">
        <f t="shared" si="21"/>
        <v>0</v>
      </c>
    </row>
    <row r="230" spans="13:15">
      <c r="M230" s="26">
        <f t="shared" si="20"/>
        <v>0</v>
      </c>
      <c r="N230" s="26">
        <f t="shared" si="20"/>
        <v>0</v>
      </c>
      <c r="O230" s="26">
        <f t="shared" si="21"/>
        <v>0</v>
      </c>
    </row>
    <row r="231" spans="13:15">
      <c r="M231" s="26">
        <f t="shared" si="20"/>
        <v>0</v>
      </c>
      <c r="N231" s="26">
        <f t="shared" si="20"/>
        <v>0</v>
      </c>
      <c r="O231" s="26">
        <f t="shared" si="21"/>
        <v>0</v>
      </c>
    </row>
    <row r="232" spans="13:15">
      <c r="M232" s="26">
        <f t="shared" si="20"/>
        <v>0</v>
      </c>
      <c r="N232" s="26">
        <f t="shared" si="20"/>
        <v>0</v>
      </c>
      <c r="O232" s="26">
        <f t="shared" si="21"/>
        <v>0</v>
      </c>
    </row>
    <row r="233" spans="13:15">
      <c r="M233" s="26">
        <f t="shared" si="20"/>
        <v>0</v>
      </c>
      <c r="N233" s="26">
        <f t="shared" si="20"/>
        <v>0</v>
      </c>
      <c r="O233" s="26">
        <f t="shared" si="21"/>
        <v>0</v>
      </c>
    </row>
    <row r="234" spans="13:15">
      <c r="M234" s="26">
        <f t="shared" si="20"/>
        <v>0</v>
      </c>
      <c r="N234" s="26">
        <f t="shared" si="20"/>
        <v>0</v>
      </c>
      <c r="O234" s="26">
        <f t="shared" si="21"/>
        <v>0</v>
      </c>
    </row>
    <row r="235" spans="13:15">
      <c r="M235" s="26">
        <f t="shared" si="20"/>
        <v>0</v>
      </c>
      <c r="N235" s="26">
        <f t="shared" si="20"/>
        <v>0</v>
      </c>
      <c r="O235" s="26">
        <f t="shared" si="21"/>
        <v>0</v>
      </c>
    </row>
    <row r="236" spans="13:15">
      <c r="M236" s="26">
        <f t="shared" si="20"/>
        <v>0</v>
      </c>
      <c r="N236" s="26">
        <f t="shared" si="20"/>
        <v>0</v>
      </c>
      <c r="O236" s="26">
        <f t="shared" si="21"/>
        <v>0</v>
      </c>
    </row>
    <row r="237" spans="13:15">
      <c r="M237" s="26">
        <f t="shared" si="20"/>
        <v>0</v>
      </c>
      <c r="N237" s="26">
        <f t="shared" si="20"/>
        <v>0</v>
      </c>
      <c r="O237" s="26">
        <f t="shared" si="21"/>
        <v>0</v>
      </c>
    </row>
    <row r="238" spans="13:15">
      <c r="M238" s="26">
        <f t="shared" si="20"/>
        <v>0</v>
      </c>
      <c r="N238" s="26">
        <f t="shared" si="20"/>
        <v>0</v>
      </c>
      <c r="O238" s="26">
        <f t="shared" si="21"/>
        <v>0</v>
      </c>
    </row>
    <row r="239" spans="13:15">
      <c r="M239" s="26">
        <f t="shared" si="20"/>
        <v>0</v>
      </c>
      <c r="N239" s="26">
        <f t="shared" si="20"/>
        <v>0</v>
      </c>
      <c r="O239" s="26">
        <f t="shared" si="21"/>
        <v>0</v>
      </c>
    </row>
    <row r="240" spans="13:15">
      <c r="M240" s="26">
        <f t="shared" si="20"/>
        <v>0</v>
      </c>
      <c r="N240" s="26">
        <f t="shared" si="20"/>
        <v>0</v>
      </c>
      <c r="O240" s="26">
        <f t="shared" si="21"/>
        <v>0</v>
      </c>
    </row>
    <row r="241" spans="13:15">
      <c r="M241" s="26">
        <f t="shared" si="20"/>
        <v>0</v>
      </c>
      <c r="N241" s="26">
        <f t="shared" si="20"/>
        <v>0</v>
      </c>
      <c r="O241" s="26">
        <f t="shared" si="21"/>
        <v>0</v>
      </c>
    </row>
    <row r="242" spans="13:15">
      <c r="M242" s="26">
        <f t="shared" si="20"/>
        <v>0</v>
      </c>
      <c r="N242" s="26">
        <f t="shared" si="20"/>
        <v>0</v>
      </c>
      <c r="O242" s="26">
        <f t="shared" si="21"/>
        <v>0</v>
      </c>
    </row>
    <row r="243" spans="13:15">
      <c r="M243" s="26">
        <f t="shared" si="20"/>
        <v>0</v>
      </c>
      <c r="N243" s="26">
        <f t="shared" si="20"/>
        <v>0</v>
      </c>
      <c r="O243" s="26">
        <f t="shared" si="21"/>
        <v>0</v>
      </c>
    </row>
    <row r="244" spans="13:15">
      <c r="M244" s="26">
        <f t="shared" si="20"/>
        <v>0</v>
      </c>
      <c r="N244" s="26">
        <f t="shared" si="20"/>
        <v>0</v>
      </c>
      <c r="O244" s="26">
        <f t="shared" si="21"/>
        <v>0</v>
      </c>
    </row>
    <row r="245" spans="13:15">
      <c r="M245" s="26">
        <f t="shared" si="20"/>
        <v>0</v>
      </c>
      <c r="N245" s="26">
        <f t="shared" si="20"/>
        <v>0</v>
      </c>
      <c r="O245" s="26">
        <f t="shared" si="21"/>
        <v>0</v>
      </c>
    </row>
    <row r="246" spans="13:15">
      <c r="M246" s="26">
        <f t="shared" si="20"/>
        <v>0</v>
      </c>
      <c r="N246" s="26">
        <f t="shared" si="20"/>
        <v>0</v>
      </c>
      <c r="O246" s="26">
        <f t="shared" si="21"/>
        <v>0</v>
      </c>
    </row>
    <row r="247" spans="13:15">
      <c r="M247" s="26">
        <f t="shared" si="20"/>
        <v>0</v>
      </c>
      <c r="N247" s="26">
        <f t="shared" si="20"/>
        <v>0</v>
      </c>
      <c r="O247" s="26">
        <f t="shared" si="21"/>
        <v>0</v>
      </c>
    </row>
    <row r="248" spans="13:15">
      <c r="M248" s="26">
        <f t="shared" ref="M248:N311" si="22">I248/25*100</f>
        <v>0</v>
      </c>
      <c r="N248" s="26">
        <f t="shared" si="22"/>
        <v>0</v>
      </c>
      <c r="O248" s="26">
        <f t="shared" ref="O248:O311" si="23">K248</f>
        <v>0</v>
      </c>
    </row>
    <row r="249" spans="13:15">
      <c r="M249" s="26">
        <f t="shared" si="22"/>
        <v>0</v>
      </c>
      <c r="N249" s="26">
        <f t="shared" si="22"/>
        <v>0</v>
      </c>
      <c r="O249" s="26">
        <f t="shared" si="23"/>
        <v>0</v>
      </c>
    </row>
    <row r="250" spans="13:15">
      <c r="M250" s="26">
        <f t="shared" si="22"/>
        <v>0</v>
      </c>
      <c r="N250" s="26">
        <f t="shared" si="22"/>
        <v>0</v>
      </c>
      <c r="O250" s="26">
        <f t="shared" si="23"/>
        <v>0</v>
      </c>
    </row>
    <row r="251" spans="13:15">
      <c r="M251" s="26">
        <f t="shared" si="22"/>
        <v>0</v>
      </c>
      <c r="N251" s="26">
        <f t="shared" si="22"/>
        <v>0</v>
      </c>
      <c r="O251" s="26">
        <f t="shared" si="23"/>
        <v>0</v>
      </c>
    </row>
    <row r="252" spans="13:15">
      <c r="M252" s="26">
        <f t="shared" si="22"/>
        <v>0</v>
      </c>
      <c r="N252" s="26">
        <f t="shared" si="22"/>
        <v>0</v>
      </c>
      <c r="O252" s="26">
        <f t="shared" si="23"/>
        <v>0</v>
      </c>
    </row>
    <row r="253" spans="13:15">
      <c r="M253" s="26">
        <f t="shared" si="22"/>
        <v>0</v>
      </c>
      <c r="N253" s="26">
        <f t="shared" si="22"/>
        <v>0</v>
      </c>
      <c r="O253" s="26">
        <f t="shared" si="23"/>
        <v>0</v>
      </c>
    </row>
    <row r="254" spans="13:15">
      <c r="M254" s="26">
        <f t="shared" si="22"/>
        <v>0</v>
      </c>
      <c r="N254" s="26">
        <f t="shared" si="22"/>
        <v>0</v>
      </c>
      <c r="O254" s="26">
        <f t="shared" si="23"/>
        <v>0</v>
      </c>
    </row>
    <row r="255" spans="13:15">
      <c r="M255" s="26">
        <f t="shared" si="22"/>
        <v>0</v>
      </c>
      <c r="N255" s="26">
        <f t="shared" si="22"/>
        <v>0</v>
      </c>
      <c r="O255" s="26">
        <f t="shared" si="23"/>
        <v>0</v>
      </c>
    </row>
    <row r="256" spans="13:15">
      <c r="M256" s="26">
        <f t="shared" si="22"/>
        <v>0</v>
      </c>
      <c r="N256" s="26">
        <f t="shared" si="22"/>
        <v>0</v>
      </c>
      <c r="O256" s="26">
        <f t="shared" si="23"/>
        <v>0</v>
      </c>
    </row>
    <row r="257" spans="13:15">
      <c r="M257" s="26">
        <f t="shared" si="22"/>
        <v>0</v>
      </c>
      <c r="N257" s="26">
        <f t="shared" si="22"/>
        <v>0</v>
      </c>
      <c r="O257" s="26">
        <f t="shared" si="23"/>
        <v>0</v>
      </c>
    </row>
    <row r="258" spans="13:15">
      <c r="M258" s="26">
        <f t="shared" si="22"/>
        <v>0</v>
      </c>
      <c r="N258" s="26">
        <f t="shared" si="22"/>
        <v>0</v>
      </c>
      <c r="O258" s="26">
        <f t="shared" si="23"/>
        <v>0</v>
      </c>
    </row>
    <row r="259" spans="13:15">
      <c r="M259" s="26">
        <f t="shared" si="22"/>
        <v>0</v>
      </c>
      <c r="N259" s="26">
        <f t="shared" si="22"/>
        <v>0</v>
      </c>
      <c r="O259" s="26">
        <f t="shared" si="23"/>
        <v>0</v>
      </c>
    </row>
    <row r="260" spans="13:15">
      <c r="M260" s="26">
        <f t="shared" si="22"/>
        <v>0</v>
      </c>
      <c r="N260" s="26">
        <f t="shared" si="22"/>
        <v>0</v>
      </c>
      <c r="O260" s="26">
        <f t="shared" si="23"/>
        <v>0</v>
      </c>
    </row>
    <row r="261" spans="13:15">
      <c r="M261" s="26">
        <f t="shared" si="22"/>
        <v>0</v>
      </c>
      <c r="N261" s="26">
        <f t="shared" si="22"/>
        <v>0</v>
      </c>
      <c r="O261" s="26">
        <f t="shared" si="23"/>
        <v>0</v>
      </c>
    </row>
    <row r="262" spans="13:15">
      <c r="M262" s="26">
        <f t="shared" si="22"/>
        <v>0</v>
      </c>
      <c r="N262" s="26">
        <f t="shared" si="22"/>
        <v>0</v>
      </c>
      <c r="O262" s="26">
        <f t="shared" si="23"/>
        <v>0</v>
      </c>
    </row>
    <row r="263" spans="13:15">
      <c r="M263" s="26">
        <f t="shared" si="22"/>
        <v>0</v>
      </c>
      <c r="N263" s="26">
        <f t="shared" si="22"/>
        <v>0</v>
      </c>
      <c r="O263" s="26">
        <f t="shared" si="23"/>
        <v>0</v>
      </c>
    </row>
    <row r="264" spans="13:15">
      <c r="M264" s="26">
        <f t="shared" si="22"/>
        <v>0</v>
      </c>
      <c r="N264" s="26">
        <f t="shared" si="22"/>
        <v>0</v>
      </c>
      <c r="O264" s="26">
        <f t="shared" si="23"/>
        <v>0</v>
      </c>
    </row>
    <row r="265" spans="13:15">
      <c r="M265" s="26">
        <f t="shared" si="22"/>
        <v>0</v>
      </c>
      <c r="N265" s="26">
        <f t="shared" si="22"/>
        <v>0</v>
      </c>
      <c r="O265" s="26">
        <f t="shared" si="23"/>
        <v>0</v>
      </c>
    </row>
    <row r="266" spans="13:15">
      <c r="M266" s="26">
        <f t="shared" si="22"/>
        <v>0</v>
      </c>
      <c r="N266" s="26">
        <f t="shared" si="22"/>
        <v>0</v>
      </c>
      <c r="O266" s="26">
        <f t="shared" si="23"/>
        <v>0</v>
      </c>
    </row>
    <row r="267" spans="13:15">
      <c r="M267" s="26">
        <f t="shared" si="22"/>
        <v>0</v>
      </c>
      <c r="N267" s="26">
        <f t="shared" si="22"/>
        <v>0</v>
      </c>
      <c r="O267" s="26">
        <f t="shared" si="23"/>
        <v>0</v>
      </c>
    </row>
    <row r="268" spans="13:15">
      <c r="M268" s="26">
        <f t="shared" si="22"/>
        <v>0</v>
      </c>
      <c r="N268" s="26">
        <f t="shared" si="22"/>
        <v>0</v>
      </c>
      <c r="O268" s="26">
        <f t="shared" si="23"/>
        <v>0</v>
      </c>
    </row>
    <row r="269" spans="13:15">
      <c r="M269" s="26">
        <f t="shared" si="22"/>
        <v>0</v>
      </c>
      <c r="N269" s="26">
        <f t="shared" si="22"/>
        <v>0</v>
      </c>
      <c r="O269" s="26">
        <f t="shared" si="23"/>
        <v>0</v>
      </c>
    </row>
    <row r="270" spans="13:15">
      <c r="M270" s="26">
        <f t="shared" si="22"/>
        <v>0</v>
      </c>
      <c r="N270" s="26">
        <f t="shared" si="22"/>
        <v>0</v>
      </c>
      <c r="O270" s="26">
        <f t="shared" si="23"/>
        <v>0</v>
      </c>
    </row>
    <row r="271" spans="13:15">
      <c r="M271" s="26">
        <f t="shared" si="22"/>
        <v>0</v>
      </c>
      <c r="N271" s="26">
        <f t="shared" si="22"/>
        <v>0</v>
      </c>
      <c r="O271" s="26">
        <f t="shared" si="23"/>
        <v>0</v>
      </c>
    </row>
    <row r="272" spans="13:15">
      <c r="M272" s="26">
        <f t="shared" si="22"/>
        <v>0</v>
      </c>
      <c r="N272" s="26">
        <f t="shared" si="22"/>
        <v>0</v>
      </c>
      <c r="O272" s="26">
        <f t="shared" si="23"/>
        <v>0</v>
      </c>
    </row>
    <row r="273" spans="13:15">
      <c r="M273" s="26">
        <f t="shared" si="22"/>
        <v>0</v>
      </c>
      <c r="N273" s="26">
        <f t="shared" si="22"/>
        <v>0</v>
      </c>
      <c r="O273" s="26">
        <f t="shared" si="23"/>
        <v>0</v>
      </c>
    </row>
    <row r="274" spans="13:15">
      <c r="M274" s="26">
        <f t="shared" si="22"/>
        <v>0</v>
      </c>
      <c r="N274" s="26">
        <f t="shared" si="22"/>
        <v>0</v>
      </c>
      <c r="O274" s="26">
        <f t="shared" si="23"/>
        <v>0</v>
      </c>
    </row>
    <row r="275" spans="13:15">
      <c r="M275" s="26">
        <f t="shared" si="22"/>
        <v>0</v>
      </c>
      <c r="N275" s="26">
        <f t="shared" si="22"/>
        <v>0</v>
      </c>
      <c r="O275" s="26">
        <f t="shared" si="23"/>
        <v>0</v>
      </c>
    </row>
    <row r="276" spans="13:15">
      <c r="M276" s="26">
        <f t="shared" si="22"/>
        <v>0</v>
      </c>
      <c r="N276" s="26">
        <f t="shared" si="22"/>
        <v>0</v>
      </c>
      <c r="O276" s="26">
        <f t="shared" si="23"/>
        <v>0</v>
      </c>
    </row>
    <row r="277" spans="13:15">
      <c r="M277" s="26">
        <f t="shared" si="22"/>
        <v>0</v>
      </c>
      <c r="N277" s="26">
        <f t="shared" si="22"/>
        <v>0</v>
      </c>
      <c r="O277" s="26">
        <f t="shared" si="23"/>
        <v>0</v>
      </c>
    </row>
    <row r="278" spans="13:15">
      <c r="M278" s="26">
        <f t="shared" si="22"/>
        <v>0</v>
      </c>
      <c r="N278" s="26">
        <f t="shared" si="22"/>
        <v>0</v>
      </c>
      <c r="O278" s="26">
        <f t="shared" si="23"/>
        <v>0</v>
      </c>
    </row>
    <row r="279" spans="13:15">
      <c r="M279" s="26">
        <f t="shared" si="22"/>
        <v>0</v>
      </c>
      <c r="N279" s="26">
        <f t="shared" si="22"/>
        <v>0</v>
      </c>
      <c r="O279" s="26">
        <f t="shared" si="23"/>
        <v>0</v>
      </c>
    </row>
    <row r="280" spans="13:15">
      <c r="M280" s="26">
        <f t="shared" si="22"/>
        <v>0</v>
      </c>
      <c r="N280" s="26">
        <f t="shared" si="22"/>
        <v>0</v>
      </c>
      <c r="O280" s="26">
        <f t="shared" si="23"/>
        <v>0</v>
      </c>
    </row>
    <row r="281" spans="13:15">
      <c r="M281" s="26">
        <f t="shared" si="22"/>
        <v>0</v>
      </c>
      <c r="N281" s="26">
        <f t="shared" si="22"/>
        <v>0</v>
      </c>
      <c r="O281" s="26">
        <f t="shared" si="23"/>
        <v>0</v>
      </c>
    </row>
    <row r="282" spans="13:15">
      <c r="M282" s="26">
        <f t="shared" si="22"/>
        <v>0</v>
      </c>
      <c r="N282" s="26">
        <f t="shared" si="22"/>
        <v>0</v>
      </c>
      <c r="O282" s="26">
        <f t="shared" si="23"/>
        <v>0</v>
      </c>
    </row>
    <row r="283" spans="13:15">
      <c r="M283" s="26">
        <f t="shared" si="22"/>
        <v>0</v>
      </c>
      <c r="N283" s="26">
        <f t="shared" si="22"/>
        <v>0</v>
      </c>
      <c r="O283" s="26">
        <f t="shared" si="23"/>
        <v>0</v>
      </c>
    </row>
    <row r="284" spans="13:15">
      <c r="M284" s="26">
        <f t="shared" si="22"/>
        <v>0</v>
      </c>
      <c r="N284" s="26">
        <f t="shared" si="22"/>
        <v>0</v>
      </c>
      <c r="O284" s="26">
        <f t="shared" si="23"/>
        <v>0</v>
      </c>
    </row>
    <row r="285" spans="13:15">
      <c r="M285" s="26">
        <f t="shared" si="22"/>
        <v>0</v>
      </c>
      <c r="N285" s="26">
        <f t="shared" si="22"/>
        <v>0</v>
      </c>
      <c r="O285" s="26">
        <f t="shared" si="23"/>
        <v>0</v>
      </c>
    </row>
    <row r="286" spans="13:15">
      <c r="M286" s="26">
        <f t="shared" si="22"/>
        <v>0</v>
      </c>
      <c r="N286" s="26">
        <f t="shared" si="22"/>
        <v>0</v>
      </c>
      <c r="O286" s="26">
        <f t="shared" si="23"/>
        <v>0</v>
      </c>
    </row>
    <row r="287" spans="13:15">
      <c r="M287" s="26">
        <f t="shared" si="22"/>
        <v>0</v>
      </c>
      <c r="N287" s="26">
        <f t="shared" si="22"/>
        <v>0</v>
      </c>
      <c r="O287" s="26">
        <f t="shared" si="23"/>
        <v>0</v>
      </c>
    </row>
    <row r="288" spans="13:15">
      <c r="M288" s="26">
        <f t="shared" si="22"/>
        <v>0</v>
      </c>
      <c r="N288" s="26">
        <f t="shared" si="22"/>
        <v>0</v>
      </c>
      <c r="O288" s="26">
        <f t="shared" si="23"/>
        <v>0</v>
      </c>
    </row>
    <row r="289" spans="13:15">
      <c r="M289" s="26">
        <f t="shared" si="22"/>
        <v>0</v>
      </c>
      <c r="N289" s="26">
        <f t="shared" si="22"/>
        <v>0</v>
      </c>
      <c r="O289" s="26">
        <f t="shared" si="23"/>
        <v>0</v>
      </c>
    </row>
    <row r="290" spans="13:15">
      <c r="M290" s="26">
        <f t="shared" si="22"/>
        <v>0</v>
      </c>
      <c r="N290" s="26">
        <f t="shared" si="22"/>
        <v>0</v>
      </c>
      <c r="O290" s="26">
        <f t="shared" si="23"/>
        <v>0</v>
      </c>
    </row>
    <row r="291" spans="13:15">
      <c r="M291" s="26">
        <f t="shared" si="22"/>
        <v>0</v>
      </c>
      <c r="N291" s="26">
        <f t="shared" si="22"/>
        <v>0</v>
      </c>
      <c r="O291" s="26">
        <f t="shared" si="23"/>
        <v>0</v>
      </c>
    </row>
    <row r="292" spans="13:15">
      <c r="M292" s="26">
        <f t="shared" si="22"/>
        <v>0</v>
      </c>
      <c r="N292" s="26">
        <f t="shared" si="22"/>
        <v>0</v>
      </c>
      <c r="O292" s="26">
        <f t="shared" si="23"/>
        <v>0</v>
      </c>
    </row>
    <row r="293" spans="13:15">
      <c r="M293" s="26">
        <f t="shared" si="22"/>
        <v>0</v>
      </c>
      <c r="N293" s="26">
        <f t="shared" si="22"/>
        <v>0</v>
      </c>
      <c r="O293" s="26">
        <f t="shared" si="23"/>
        <v>0</v>
      </c>
    </row>
    <row r="294" spans="13:15">
      <c r="M294" s="26">
        <f t="shared" si="22"/>
        <v>0</v>
      </c>
      <c r="N294" s="26">
        <f t="shared" si="22"/>
        <v>0</v>
      </c>
      <c r="O294" s="26">
        <f t="shared" si="23"/>
        <v>0</v>
      </c>
    </row>
    <row r="295" spans="13:15">
      <c r="M295" s="26">
        <f t="shared" si="22"/>
        <v>0</v>
      </c>
      <c r="N295" s="26">
        <f t="shared" si="22"/>
        <v>0</v>
      </c>
      <c r="O295" s="26">
        <f t="shared" si="23"/>
        <v>0</v>
      </c>
    </row>
    <row r="296" spans="13:15">
      <c r="M296" s="26">
        <f t="shared" si="22"/>
        <v>0</v>
      </c>
      <c r="N296" s="26">
        <f t="shared" si="22"/>
        <v>0</v>
      </c>
      <c r="O296" s="26">
        <f t="shared" si="23"/>
        <v>0</v>
      </c>
    </row>
    <row r="297" spans="13:15">
      <c r="M297" s="26">
        <f t="shared" si="22"/>
        <v>0</v>
      </c>
      <c r="N297" s="26">
        <f t="shared" si="22"/>
        <v>0</v>
      </c>
      <c r="O297" s="26">
        <f t="shared" si="23"/>
        <v>0</v>
      </c>
    </row>
    <row r="298" spans="13:15">
      <c r="M298" s="26">
        <f t="shared" si="22"/>
        <v>0</v>
      </c>
      <c r="N298" s="26">
        <f t="shared" si="22"/>
        <v>0</v>
      </c>
      <c r="O298" s="26">
        <f t="shared" si="23"/>
        <v>0</v>
      </c>
    </row>
    <row r="299" spans="13:15">
      <c r="M299" s="26">
        <f t="shared" si="22"/>
        <v>0</v>
      </c>
      <c r="N299" s="26">
        <f t="shared" si="22"/>
        <v>0</v>
      </c>
      <c r="O299" s="26">
        <f t="shared" si="23"/>
        <v>0</v>
      </c>
    </row>
    <row r="300" spans="13:15">
      <c r="M300" s="26">
        <f t="shared" si="22"/>
        <v>0</v>
      </c>
      <c r="N300" s="26">
        <f t="shared" si="22"/>
        <v>0</v>
      </c>
      <c r="O300" s="26">
        <f t="shared" si="23"/>
        <v>0</v>
      </c>
    </row>
    <row r="301" spans="13:15">
      <c r="M301" s="26">
        <f t="shared" si="22"/>
        <v>0</v>
      </c>
      <c r="N301" s="26">
        <f t="shared" si="22"/>
        <v>0</v>
      </c>
      <c r="O301" s="26">
        <f t="shared" si="23"/>
        <v>0</v>
      </c>
    </row>
    <row r="302" spans="13:15">
      <c r="M302" s="26">
        <f t="shared" si="22"/>
        <v>0</v>
      </c>
      <c r="N302" s="26">
        <f t="shared" si="22"/>
        <v>0</v>
      </c>
      <c r="O302" s="26">
        <f t="shared" si="23"/>
        <v>0</v>
      </c>
    </row>
    <row r="303" spans="13:15">
      <c r="M303" s="26">
        <f t="shared" si="22"/>
        <v>0</v>
      </c>
      <c r="N303" s="26">
        <f t="shared" si="22"/>
        <v>0</v>
      </c>
      <c r="O303" s="26">
        <f t="shared" si="23"/>
        <v>0</v>
      </c>
    </row>
    <row r="304" spans="13:15">
      <c r="M304" s="26">
        <f t="shared" si="22"/>
        <v>0</v>
      </c>
      <c r="N304" s="26">
        <f t="shared" si="22"/>
        <v>0</v>
      </c>
      <c r="O304" s="26">
        <f t="shared" si="23"/>
        <v>0</v>
      </c>
    </row>
    <row r="305" spans="13:15">
      <c r="M305" s="26">
        <f t="shared" si="22"/>
        <v>0</v>
      </c>
      <c r="N305" s="26">
        <f t="shared" si="22"/>
        <v>0</v>
      </c>
      <c r="O305" s="26">
        <f t="shared" si="23"/>
        <v>0</v>
      </c>
    </row>
    <row r="306" spans="13:15">
      <c r="M306" s="26">
        <f t="shared" si="22"/>
        <v>0</v>
      </c>
      <c r="N306" s="26">
        <f t="shared" si="22"/>
        <v>0</v>
      </c>
      <c r="O306" s="26">
        <f t="shared" si="23"/>
        <v>0</v>
      </c>
    </row>
    <row r="307" spans="13:15">
      <c r="M307" s="26">
        <f t="shared" si="22"/>
        <v>0</v>
      </c>
      <c r="N307" s="26">
        <f t="shared" si="22"/>
        <v>0</v>
      </c>
      <c r="O307" s="26">
        <f t="shared" si="23"/>
        <v>0</v>
      </c>
    </row>
    <row r="308" spans="13:15">
      <c r="M308" s="26">
        <f t="shared" si="22"/>
        <v>0</v>
      </c>
      <c r="N308" s="26">
        <f t="shared" si="22"/>
        <v>0</v>
      </c>
      <c r="O308" s="26">
        <f t="shared" si="23"/>
        <v>0</v>
      </c>
    </row>
    <row r="309" spans="13:15">
      <c r="M309" s="26">
        <f t="shared" si="22"/>
        <v>0</v>
      </c>
      <c r="N309" s="26">
        <f t="shared" si="22"/>
        <v>0</v>
      </c>
      <c r="O309" s="26">
        <f t="shared" si="23"/>
        <v>0</v>
      </c>
    </row>
    <row r="310" spans="13:15">
      <c r="M310" s="26">
        <f t="shared" si="22"/>
        <v>0</v>
      </c>
      <c r="N310" s="26">
        <f t="shared" si="22"/>
        <v>0</v>
      </c>
      <c r="O310" s="26">
        <f t="shared" si="23"/>
        <v>0</v>
      </c>
    </row>
    <row r="311" spans="13:15">
      <c r="M311" s="26">
        <f t="shared" si="22"/>
        <v>0</v>
      </c>
      <c r="N311" s="26">
        <f t="shared" si="22"/>
        <v>0</v>
      </c>
      <c r="O311" s="26">
        <f t="shared" si="23"/>
        <v>0</v>
      </c>
    </row>
    <row r="312" spans="13:15">
      <c r="M312" s="26">
        <f t="shared" ref="M312:N334" si="24">I312/25*100</f>
        <v>0</v>
      </c>
      <c r="N312" s="26">
        <f t="shared" si="24"/>
        <v>0</v>
      </c>
      <c r="O312" s="26">
        <f t="shared" ref="O312:O334" si="25">K312</f>
        <v>0</v>
      </c>
    </row>
    <row r="313" spans="13:15">
      <c r="M313" s="26">
        <f t="shared" si="24"/>
        <v>0</v>
      </c>
      <c r="N313" s="26">
        <f t="shared" si="24"/>
        <v>0</v>
      </c>
      <c r="O313" s="26">
        <f t="shared" si="25"/>
        <v>0</v>
      </c>
    </row>
    <row r="314" spans="13:15">
      <c r="M314" s="26">
        <f t="shared" si="24"/>
        <v>0</v>
      </c>
      <c r="N314" s="26">
        <f t="shared" si="24"/>
        <v>0</v>
      </c>
      <c r="O314" s="26">
        <f t="shared" si="25"/>
        <v>0</v>
      </c>
    </row>
    <row r="315" spans="13:15">
      <c r="M315" s="26">
        <f t="shared" si="24"/>
        <v>0</v>
      </c>
      <c r="N315" s="26">
        <f t="shared" si="24"/>
        <v>0</v>
      </c>
      <c r="O315" s="26">
        <f t="shared" si="25"/>
        <v>0</v>
      </c>
    </row>
    <row r="316" spans="13:15">
      <c r="M316" s="26">
        <f t="shared" si="24"/>
        <v>0</v>
      </c>
      <c r="N316" s="26">
        <f t="shared" si="24"/>
        <v>0</v>
      </c>
      <c r="O316" s="26">
        <f t="shared" si="25"/>
        <v>0</v>
      </c>
    </row>
    <row r="317" spans="13:15">
      <c r="M317" s="26">
        <f t="shared" si="24"/>
        <v>0</v>
      </c>
      <c r="N317" s="26">
        <f t="shared" si="24"/>
        <v>0</v>
      </c>
      <c r="O317" s="26">
        <f t="shared" si="25"/>
        <v>0</v>
      </c>
    </row>
    <row r="318" spans="13:15">
      <c r="M318" s="26">
        <f t="shared" si="24"/>
        <v>0</v>
      </c>
      <c r="N318" s="26">
        <f t="shared" si="24"/>
        <v>0</v>
      </c>
      <c r="O318" s="26">
        <f t="shared" si="25"/>
        <v>0</v>
      </c>
    </row>
    <row r="319" spans="13:15">
      <c r="M319" s="26">
        <f t="shared" si="24"/>
        <v>0</v>
      </c>
      <c r="N319" s="26">
        <f t="shared" si="24"/>
        <v>0</v>
      </c>
      <c r="O319" s="26">
        <f t="shared" si="25"/>
        <v>0</v>
      </c>
    </row>
    <row r="320" spans="13:15">
      <c r="M320" s="26">
        <f t="shared" si="24"/>
        <v>0</v>
      </c>
      <c r="N320" s="26">
        <f t="shared" si="24"/>
        <v>0</v>
      </c>
      <c r="O320" s="26">
        <f t="shared" si="25"/>
        <v>0</v>
      </c>
    </row>
    <row r="321" spans="13:15">
      <c r="M321" s="26">
        <f t="shared" si="24"/>
        <v>0</v>
      </c>
      <c r="N321" s="26">
        <f t="shared" si="24"/>
        <v>0</v>
      </c>
      <c r="O321" s="26">
        <f t="shared" si="25"/>
        <v>0</v>
      </c>
    </row>
    <row r="322" spans="13:15">
      <c r="M322" s="26">
        <f t="shared" si="24"/>
        <v>0</v>
      </c>
      <c r="N322" s="26">
        <f t="shared" si="24"/>
        <v>0</v>
      </c>
      <c r="O322" s="26">
        <f t="shared" si="25"/>
        <v>0</v>
      </c>
    </row>
    <row r="323" spans="13:15">
      <c r="M323" s="26">
        <f t="shared" si="24"/>
        <v>0</v>
      </c>
      <c r="N323" s="26">
        <f t="shared" si="24"/>
        <v>0</v>
      </c>
      <c r="O323" s="26">
        <f t="shared" si="25"/>
        <v>0</v>
      </c>
    </row>
    <row r="324" spans="13:15">
      <c r="M324" s="26">
        <f t="shared" si="24"/>
        <v>0</v>
      </c>
      <c r="N324" s="26">
        <f t="shared" si="24"/>
        <v>0</v>
      </c>
      <c r="O324" s="26">
        <f t="shared" si="25"/>
        <v>0</v>
      </c>
    </row>
    <row r="325" spans="13:15">
      <c r="M325" s="26">
        <f t="shared" si="24"/>
        <v>0</v>
      </c>
      <c r="N325" s="26">
        <f t="shared" si="24"/>
        <v>0</v>
      </c>
      <c r="O325" s="26">
        <f t="shared" si="25"/>
        <v>0</v>
      </c>
    </row>
    <row r="326" spans="13:15">
      <c r="M326" s="26">
        <f t="shared" si="24"/>
        <v>0</v>
      </c>
      <c r="N326" s="26">
        <f t="shared" si="24"/>
        <v>0</v>
      </c>
      <c r="O326" s="26">
        <f t="shared" si="25"/>
        <v>0</v>
      </c>
    </row>
    <row r="327" spans="13:15">
      <c r="M327" s="26">
        <f t="shared" si="24"/>
        <v>0</v>
      </c>
      <c r="N327" s="26">
        <f t="shared" si="24"/>
        <v>0</v>
      </c>
      <c r="O327" s="26">
        <f t="shared" si="25"/>
        <v>0</v>
      </c>
    </row>
    <row r="328" spans="13:15">
      <c r="M328" s="26">
        <f t="shared" si="24"/>
        <v>0</v>
      </c>
      <c r="N328" s="26">
        <f t="shared" si="24"/>
        <v>0</v>
      </c>
      <c r="O328" s="26">
        <f t="shared" si="25"/>
        <v>0</v>
      </c>
    </row>
    <row r="329" spans="13:15">
      <c r="M329" s="12">
        <f t="shared" si="24"/>
        <v>0</v>
      </c>
      <c r="N329" s="12">
        <f t="shared" si="24"/>
        <v>0</v>
      </c>
      <c r="O329" s="12">
        <f t="shared" si="25"/>
        <v>0</v>
      </c>
    </row>
    <row r="330" spans="13:15">
      <c r="M330" s="12">
        <f t="shared" si="24"/>
        <v>0</v>
      </c>
      <c r="N330" s="12">
        <f t="shared" si="24"/>
        <v>0</v>
      </c>
      <c r="O330" s="12">
        <f t="shared" si="25"/>
        <v>0</v>
      </c>
    </row>
    <row r="331" spans="13:15">
      <c r="M331" s="12">
        <f t="shared" si="24"/>
        <v>0</v>
      </c>
      <c r="N331" s="12">
        <f t="shared" si="24"/>
        <v>0</v>
      </c>
      <c r="O331" s="12">
        <f t="shared" si="25"/>
        <v>0</v>
      </c>
    </row>
    <row r="332" spans="13:15">
      <c r="M332" s="12">
        <f t="shared" si="24"/>
        <v>0</v>
      </c>
      <c r="N332" s="12">
        <f t="shared" si="24"/>
        <v>0</v>
      </c>
      <c r="O332" s="12">
        <f t="shared" si="25"/>
        <v>0</v>
      </c>
    </row>
    <row r="333" spans="13:15">
      <c r="M333" s="12">
        <f t="shared" si="24"/>
        <v>0</v>
      </c>
      <c r="N333" s="12">
        <f t="shared" si="24"/>
        <v>0</v>
      </c>
      <c r="O333" s="12">
        <f t="shared" si="25"/>
        <v>0</v>
      </c>
    </row>
    <row r="334" spans="13:15">
      <c r="M334" s="12">
        <f t="shared" si="24"/>
        <v>0</v>
      </c>
      <c r="N334" s="12">
        <f t="shared" si="24"/>
        <v>0</v>
      </c>
      <c r="O334" s="12">
        <f t="shared" si="25"/>
        <v>0</v>
      </c>
    </row>
  </sheetData>
  <mergeCells count="4">
    <mergeCell ref="A1:F1"/>
    <mergeCell ref="A2:F2"/>
    <mergeCell ref="I3:K3"/>
    <mergeCell ref="Q3:S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89"/>
  <sheetViews>
    <sheetView tabSelected="1" topLeftCell="A27" workbookViewId="0">
      <selection activeCell="F37" sqref="F37"/>
    </sheetView>
  </sheetViews>
  <sheetFormatPr defaultColWidth="14.453125" defaultRowHeight="14.5"/>
  <cols>
    <col min="1" max="1" width="4.7265625" style="72" customWidth="1"/>
    <col min="2" max="2" width="8" style="72" customWidth="1"/>
    <col min="3" max="3" width="18.36328125" style="72" customWidth="1"/>
    <col min="4" max="4" width="8" style="72" customWidth="1"/>
    <col min="5" max="5" width="33" style="72" customWidth="1"/>
    <col min="6" max="6" width="28.26953125" style="72" customWidth="1"/>
    <col min="7" max="7" width="15.7265625" style="72" customWidth="1"/>
    <col min="8" max="8" width="0.26953125" style="72" customWidth="1"/>
    <col min="9" max="9" width="10.81640625" style="72" customWidth="1"/>
    <col min="10" max="11" width="10.7265625" style="72" customWidth="1"/>
    <col min="12" max="12" width="0.81640625" style="72" customWidth="1"/>
    <col min="13" max="15" width="10.7265625" style="72" customWidth="1"/>
    <col min="16" max="16" width="0.81640625" style="72" customWidth="1"/>
    <col min="17" max="18" width="10.7265625" style="72" customWidth="1"/>
    <col min="19" max="19" width="8.26953125" style="72" customWidth="1"/>
    <col min="20" max="20" width="0.81640625" style="72" customWidth="1"/>
    <col min="21" max="16384" width="14.453125" style="72"/>
  </cols>
  <sheetData>
    <row r="1" spans="1:23" ht="27" customHeight="1">
      <c r="A1" s="75" t="s">
        <v>6</v>
      </c>
      <c r="B1" s="76" t="s">
        <v>7</v>
      </c>
      <c r="C1" s="76" t="s">
        <v>8</v>
      </c>
      <c r="D1" s="76" t="s">
        <v>9</v>
      </c>
      <c r="E1" s="76" t="s">
        <v>10</v>
      </c>
      <c r="F1" s="76" t="s">
        <v>11</v>
      </c>
      <c r="G1" s="76" t="s">
        <v>12</v>
      </c>
      <c r="H1" s="56"/>
      <c r="I1" s="76" t="s">
        <v>13</v>
      </c>
      <c r="J1" s="76" t="s">
        <v>14</v>
      </c>
      <c r="K1" s="76" t="s">
        <v>15</v>
      </c>
      <c r="L1" s="57"/>
      <c r="M1" s="58" t="s">
        <v>13</v>
      </c>
      <c r="N1" s="58" t="s">
        <v>14</v>
      </c>
      <c r="O1" s="58" t="s">
        <v>15</v>
      </c>
      <c r="P1" s="59"/>
      <c r="Q1" s="76" t="s">
        <v>13</v>
      </c>
      <c r="R1" s="76" t="s">
        <v>14</v>
      </c>
      <c r="S1" s="76" t="s">
        <v>15</v>
      </c>
      <c r="T1" s="60"/>
      <c r="U1" s="76" t="s">
        <v>16</v>
      </c>
      <c r="V1" s="76" t="s">
        <v>17</v>
      </c>
      <c r="W1" s="76" t="s">
        <v>18</v>
      </c>
    </row>
    <row r="2" spans="1:23" s="283" customFormat="1">
      <c r="A2" s="291">
        <v>1</v>
      </c>
      <c r="B2" s="282"/>
      <c r="C2" s="282"/>
      <c r="E2" s="284" t="s">
        <v>186</v>
      </c>
      <c r="F2" s="284" t="s">
        <v>187</v>
      </c>
      <c r="G2" s="285">
        <v>543884718</v>
      </c>
      <c r="H2" s="286"/>
      <c r="I2" s="282"/>
      <c r="J2" s="282"/>
      <c r="K2" s="282"/>
      <c r="L2" s="287"/>
      <c r="M2" s="288"/>
      <c r="N2" s="288"/>
      <c r="O2" s="288"/>
      <c r="P2" s="289"/>
      <c r="Q2" s="282"/>
      <c r="R2" s="282"/>
      <c r="S2" s="282"/>
      <c r="T2" s="290"/>
      <c r="U2" s="282"/>
      <c r="V2" s="282"/>
      <c r="W2" s="282"/>
    </row>
    <row r="3" spans="1:23">
      <c r="A3" s="73">
        <v>2</v>
      </c>
      <c r="B3" s="74" t="s">
        <v>169</v>
      </c>
      <c r="C3" s="74" t="s">
        <v>487</v>
      </c>
      <c r="D3" s="74" t="s">
        <v>170</v>
      </c>
      <c r="E3" s="79" t="s">
        <v>178</v>
      </c>
      <c r="F3" s="79" t="s">
        <v>179</v>
      </c>
      <c r="G3" s="80">
        <v>549294293</v>
      </c>
      <c r="H3" s="54"/>
      <c r="I3" s="74">
        <v>24</v>
      </c>
      <c r="J3" s="74">
        <v>25</v>
      </c>
      <c r="K3" s="74">
        <v>96</v>
      </c>
      <c r="L3" s="61"/>
      <c r="M3" s="62">
        <f t="shared" ref="M3:M15" si="0">I3/25*100</f>
        <v>96</v>
      </c>
      <c r="N3" s="62">
        <f t="shared" ref="N3:N15" si="1">J3/25*100</f>
        <v>100</v>
      </c>
      <c r="O3" s="62">
        <f t="shared" ref="O3:O15" si="2">K3</f>
        <v>96</v>
      </c>
      <c r="P3" s="55"/>
      <c r="Q3" s="74">
        <f t="shared" ref="Q3:Q15" si="3">M3/100*25</f>
        <v>24</v>
      </c>
      <c r="R3" s="74">
        <f t="shared" ref="R3:R15" si="4">N3/100*25</f>
        <v>25</v>
      </c>
      <c r="S3" s="74">
        <f t="shared" ref="S3:S15" si="5">O3/100*50</f>
        <v>48</v>
      </c>
      <c r="T3" s="63"/>
      <c r="U3" s="74">
        <f t="shared" ref="U3:U15" si="6">Q3+R3+S3</f>
        <v>97</v>
      </c>
      <c r="V3" s="74"/>
      <c r="W3" s="74"/>
    </row>
    <row r="4" spans="1:23">
      <c r="A4" s="73">
        <v>3</v>
      </c>
      <c r="B4" s="74" t="s">
        <v>169</v>
      </c>
      <c r="C4" s="74" t="s">
        <v>487</v>
      </c>
      <c r="D4" s="74" t="s">
        <v>170</v>
      </c>
      <c r="E4" s="79" t="s">
        <v>182</v>
      </c>
      <c r="F4" s="79" t="s">
        <v>183</v>
      </c>
      <c r="G4" s="80">
        <v>243709879</v>
      </c>
      <c r="H4" s="54"/>
      <c r="I4" s="74">
        <v>24</v>
      </c>
      <c r="J4" s="74">
        <v>25</v>
      </c>
      <c r="K4" s="74">
        <v>91</v>
      </c>
      <c r="L4" s="61"/>
      <c r="M4" s="62">
        <f t="shared" si="0"/>
        <v>96</v>
      </c>
      <c r="N4" s="62">
        <f t="shared" si="1"/>
        <v>100</v>
      </c>
      <c r="O4" s="62">
        <f t="shared" si="2"/>
        <v>91</v>
      </c>
      <c r="P4" s="55"/>
      <c r="Q4" s="74">
        <f t="shared" si="3"/>
        <v>24</v>
      </c>
      <c r="R4" s="74">
        <f t="shared" si="4"/>
        <v>25</v>
      </c>
      <c r="S4" s="74">
        <f t="shared" si="5"/>
        <v>45.5</v>
      </c>
      <c r="T4" s="63"/>
      <c r="U4" s="74">
        <f t="shared" si="6"/>
        <v>94.5</v>
      </c>
      <c r="V4" s="74"/>
      <c r="W4" s="74"/>
    </row>
    <row r="5" spans="1:23">
      <c r="A5" s="291">
        <v>4</v>
      </c>
      <c r="B5" s="74" t="s">
        <v>169</v>
      </c>
      <c r="C5" s="74" t="s">
        <v>487</v>
      </c>
      <c r="D5" s="74" t="s">
        <v>170</v>
      </c>
      <c r="E5" s="79" t="s">
        <v>180</v>
      </c>
      <c r="F5" s="79" t="s">
        <v>181</v>
      </c>
      <c r="G5" s="80">
        <v>201261273</v>
      </c>
      <c r="H5" s="54"/>
      <c r="I5" s="74">
        <v>25</v>
      </c>
      <c r="J5" s="74">
        <v>21</v>
      </c>
      <c r="K5" s="74">
        <v>92</v>
      </c>
      <c r="L5" s="61"/>
      <c r="M5" s="62">
        <f t="shared" si="0"/>
        <v>100</v>
      </c>
      <c r="N5" s="62">
        <f t="shared" si="1"/>
        <v>84</v>
      </c>
      <c r="O5" s="62">
        <f t="shared" si="2"/>
        <v>92</v>
      </c>
      <c r="P5" s="55"/>
      <c r="Q5" s="74">
        <f t="shared" si="3"/>
        <v>25</v>
      </c>
      <c r="R5" s="74">
        <f t="shared" si="4"/>
        <v>21</v>
      </c>
      <c r="S5" s="74">
        <f t="shared" si="5"/>
        <v>46</v>
      </c>
      <c r="T5" s="63"/>
      <c r="U5" s="74">
        <f t="shared" si="6"/>
        <v>92</v>
      </c>
      <c r="V5" s="74"/>
      <c r="W5" s="74"/>
    </row>
    <row r="6" spans="1:23">
      <c r="A6" s="73">
        <v>5</v>
      </c>
      <c r="B6" s="74" t="s">
        <v>169</v>
      </c>
      <c r="C6" s="74" t="s">
        <v>492</v>
      </c>
      <c r="D6" s="74" t="s">
        <v>170</v>
      </c>
      <c r="E6" s="79" t="s">
        <v>173</v>
      </c>
      <c r="F6" s="79" t="s">
        <v>174</v>
      </c>
      <c r="G6" s="80">
        <v>246870713</v>
      </c>
      <c r="H6" s="54"/>
      <c r="I6" s="74">
        <v>20</v>
      </c>
      <c r="J6" s="74">
        <v>23</v>
      </c>
      <c r="K6" s="74">
        <v>96</v>
      </c>
      <c r="L6" s="61"/>
      <c r="M6" s="62">
        <f t="shared" si="0"/>
        <v>80</v>
      </c>
      <c r="N6" s="62">
        <f t="shared" si="1"/>
        <v>92</v>
      </c>
      <c r="O6" s="62">
        <f t="shared" si="2"/>
        <v>96</v>
      </c>
      <c r="P6" s="55"/>
      <c r="Q6" s="74">
        <f t="shared" si="3"/>
        <v>20</v>
      </c>
      <c r="R6" s="74">
        <f t="shared" si="4"/>
        <v>23</v>
      </c>
      <c r="S6" s="128">
        <f t="shared" si="5"/>
        <v>48</v>
      </c>
      <c r="T6" s="129"/>
      <c r="U6" s="128">
        <f t="shared" si="6"/>
        <v>91</v>
      </c>
      <c r="V6" s="74"/>
      <c r="W6" s="74"/>
    </row>
    <row r="7" spans="1:23">
      <c r="A7" s="73">
        <v>6</v>
      </c>
      <c r="B7" s="74" t="s">
        <v>169</v>
      </c>
      <c r="C7" s="74" t="s">
        <v>487</v>
      </c>
      <c r="D7" s="74" t="s">
        <v>170</v>
      </c>
      <c r="E7" s="79" t="s">
        <v>202</v>
      </c>
      <c r="F7" s="79" t="s">
        <v>203</v>
      </c>
      <c r="G7" s="80">
        <v>204742662</v>
      </c>
      <c r="H7" s="54"/>
      <c r="I7" s="74">
        <v>21</v>
      </c>
      <c r="J7" s="74">
        <v>21</v>
      </c>
      <c r="K7" s="74">
        <v>95</v>
      </c>
      <c r="L7" s="61"/>
      <c r="M7" s="62">
        <f t="shared" si="0"/>
        <v>84</v>
      </c>
      <c r="N7" s="62">
        <f t="shared" si="1"/>
        <v>84</v>
      </c>
      <c r="O7" s="62">
        <f t="shared" si="2"/>
        <v>95</v>
      </c>
      <c r="P7" s="55"/>
      <c r="Q7" s="74">
        <f t="shared" si="3"/>
        <v>21</v>
      </c>
      <c r="R7" s="74">
        <f t="shared" si="4"/>
        <v>21</v>
      </c>
      <c r="S7" s="74">
        <f t="shared" si="5"/>
        <v>47.5</v>
      </c>
      <c r="T7" s="63"/>
      <c r="U7" s="74">
        <f t="shared" si="6"/>
        <v>89.5</v>
      </c>
      <c r="V7" s="74"/>
      <c r="W7" s="74"/>
    </row>
    <row r="8" spans="1:23">
      <c r="A8" s="291">
        <v>7</v>
      </c>
      <c r="B8" s="74" t="s">
        <v>169</v>
      </c>
      <c r="C8" s="74" t="s">
        <v>487</v>
      </c>
      <c r="D8" s="74" t="s">
        <v>170</v>
      </c>
      <c r="E8" s="79" t="s">
        <v>184</v>
      </c>
      <c r="F8" s="79" t="s">
        <v>185</v>
      </c>
      <c r="G8" s="80">
        <v>244566478</v>
      </c>
      <c r="H8" s="54"/>
      <c r="I8" s="74">
        <v>21</v>
      </c>
      <c r="J8" s="74">
        <v>21</v>
      </c>
      <c r="K8" s="74">
        <v>93</v>
      </c>
      <c r="L8" s="61"/>
      <c r="M8" s="62">
        <f t="shared" si="0"/>
        <v>84</v>
      </c>
      <c r="N8" s="62">
        <f t="shared" si="1"/>
        <v>84</v>
      </c>
      <c r="O8" s="62">
        <f t="shared" si="2"/>
        <v>93</v>
      </c>
      <c r="P8" s="55"/>
      <c r="Q8" s="74">
        <f t="shared" si="3"/>
        <v>21</v>
      </c>
      <c r="R8" s="74">
        <f t="shared" si="4"/>
        <v>21</v>
      </c>
      <c r="S8" s="74">
        <f t="shared" si="5"/>
        <v>46.5</v>
      </c>
      <c r="T8" s="63"/>
      <c r="U8" s="74">
        <f t="shared" si="6"/>
        <v>88.5</v>
      </c>
      <c r="V8" s="74"/>
      <c r="W8" s="74"/>
    </row>
    <row r="9" spans="1:23">
      <c r="A9" s="73">
        <v>8</v>
      </c>
      <c r="B9" s="74" t="s">
        <v>169</v>
      </c>
      <c r="C9" s="74" t="s">
        <v>492</v>
      </c>
      <c r="D9" s="74" t="s">
        <v>170</v>
      </c>
      <c r="E9" s="79" t="s">
        <v>494</v>
      </c>
      <c r="F9" s="79" t="s">
        <v>175</v>
      </c>
      <c r="G9" s="80">
        <v>547613995</v>
      </c>
      <c r="H9" s="54"/>
      <c r="I9" s="74">
        <v>22</v>
      </c>
      <c r="J9" s="74">
        <v>20</v>
      </c>
      <c r="K9" s="74">
        <v>93</v>
      </c>
      <c r="L9" s="61"/>
      <c r="M9" s="62">
        <f t="shared" si="0"/>
        <v>88</v>
      </c>
      <c r="N9" s="62">
        <f t="shared" si="1"/>
        <v>80</v>
      </c>
      <c r="O9" s="62">
        <f t="shared" si="2"/>
        <v>93</v>
      </c>
      <c r="P9" s="55"/>
      <c r="Q9" s="74">
        <f t="shared" si="3"/>
        <v>22</v>
      </c>
      <c r="R9" s="74">
        <f t="shared" si="4"/>
        <v>20</v>
      </c>
      <c r="S9" s="128">
        <f t="shared" si="5"/>
        <v>46.5</v>
      </c>
      <c r="T9" s="129"/>
      <c r="U9" s="128">
        <f t="shared" si="6"/>
        <v>88.5</v>
      </c>
      <c r="V9" s="74"/>
      <c r="W9" s="74"/>
    </row>
    <row r="10" spans="1:23">
      <c r="A10" s="73">
        <v>9</v>
      </c>
      <c r="B10" s="74" t="s">
        <v>169</v>
      </c>
      <c r="C10" s="74" t="s">
        <v>492</v>
      </c>
      <c r="D10" s="74" t="s">
        <v>170</v>
      </c>
      <c r="E10" s="79" t="s">
        <v>216</v>
      </c>
      <c r="F10" s="79" t="s">
        <v>217</v>
      </c>
      <c r="G10" s="80">
        <v>245129904</v>
      </c>
      <c r="H10" s="54"/>
      <c r="I10" s="74">
        <v>21</v>
      </c>
      <c r="J10" s="74">
        <v>23</v>
      </c>
      <c r="K10" s="74">
        <v>88</v>
      </c>
      <c r="L10" s="61"/>
      <c r="M10" s="62">
        <f t="shared" si="0"/>
        <v>84</v>
      </c>
      <c r="N10" s="62">
        <f t="shared" si="1"/>
        <v>92</v>
      </c>
      <c r="O10" s="62">
        <f t="shared" si="2"/>
        <v>88</v>
      </c>
      <c r="P10" s="55"/>
      <c r="Q10" s="74">
        <f t="shared" si="3"/>
        <v>21</v>
      </c>
      <c r="R10" s="74">
        <f t="shared" si="4"/>
        <v>23</v>
      </c>
      <c r="S10" s="128">
        <f t="shared" si="5"/>
        <v>44</v>
      </c>
      <c r="T10" s="129"/>
      <c r="U10" s="128">
        <f t="shared" si="6"/>
        <v>88</v>
      </c>
      <c r="V10" s="74"/>
      <c r="W10" s="74"/>
    </row>
    <row r="11" spans="1:23" ht="15.75" customHeight="1">
      <c r="A11" s="291">
        <v>10</v>
      </c>
      <c r="B11" s="74" t="s">
        <v>169</v>
      </c>
      <c r="C11" s="74" t="s">
        <v>487</v>
      </c>
      <c r="D11" s="74" t="s">
        <v>170</v>
      </c>
      <c r="E11" s="79" t="s">
        <v>200</v>
      </c>
      <c r="F11" s="79" t="s">
        <v>201</v>
      </c>
      <c r="G11" s="80">
        <v>249524852</v>
      </c>
      <c r="H11" s="54"/>
      <c r="I11" s="74">
        <v>20</v>
      </c>
      <c r="J11" s="74">
        <v>20</v>
      </c>
      <c r="K11" s="74">
        <v>94</v>
      </c>
      <c r="L11" s="61"/>
      <c r="M11" s="62">
        <f t="shared" si="0"/>
        <v>80</v>
      </c>
      <c r="N11" s="62">
        <f t="shared" si="1"/>
        <v>80</v>
      </c>
      <c r="O11" s="62">
        <f t="shared" si="2"/>
        <v>94</v>
      </c>
      <c r="P11" s="55"/>
      <c r="Q11" s="74">
        <f t="shared" si="3"/>
        <v>20</v>
      </c>
      <c r="R11" s="74">
        <f t="shared" si="4"/>
        <v>20</v>
      </c>
      <c r="S11" s="74">
        <f t="shared" si="5"/>
        <v>47</v>
      </c>
      <c r="T11" s="63"/>
      <c r="U11" s="74">
        <f t="shared" si="6"/>
        <v>87</v>
      </c>
      <c r="V11" s="74"/>
      <c r="W11" s="74"/>
    </row>
    <row r="12" spans="1:23" ht="15.75" customHeight="1">
      <c r="A12" s="73">
        <v>11</v>
      </c>
      <c r="B12" s="74" t="s">
        <v>169</v>
      </c>
      <c r="C12" s="74" t="s">
        <v>492</v>
      </c>
      <c r="D12" s="74" t="s">
        <v>170</v>
      </c>
      <c r="E12" s="79" t="s">
        <v>171</v>
      </c>
      <c r="F12" s="81" t="s">
        <v>172</v>
      </c>
      <c r="G12" s="80">
        <v>206074600</v>
      </c>
      <c r="H12" s="54"/>
      <c r="I12" s="74">
        <v>23</v>
      </c>
      <c r="J12" s="74">
        <v>16</v>
      </c>
      <c r="K12" s="74">
        <v>96</v>
      </c>
      <c r="L12" s="61"/>
      <c r="M12" s="62">
        <f t="shared" si="0"/>
        <v>92</v>
      </c>
      <c r="N12" s="62">
        <f t="shared" si="1"/>
        <v>64</v>
      </c>
      <c r="O12" s="62">
        <f t="shared" si="2"/>
        <v>96</v>
      </c>
      <c r="P12" s="55"/>
      <c r="Q12" s="74">
        <f t="shared" si="3"/>
        <v>23</v>
      </c>
      <c r="R12" s="74">
        <f t="shared" si="4"/>
        <v>16</v>
      </c>
      <c r="S12" s="128">
        <f t="shared" si="5"/>
        <v>48</v>
      </c>
      <c r="T12" s="129"/>
      <c r="U12" s="128">
        <f t="shared" si="6"/>
        <v>87</v>
      </c>
      <c r="V12" s="74"/>
      <c r="W12" s="74"/>
    </row>
    <row r="13" spans="1:23" ht="15.75" customHeight="1">
      <c r="A13" s="73">
        <v>12</v>
      </c>
      <c r="B13" s="74" t="s">
        <v>169</v>
      </c>
      <c r="C13" s="74" t="s">
        <v>492</v>
      </c>
      <c r="D13" s="74" t="s">
        <v>170</v>
      </c>
      <c r="E13" s="79" t="s">
        <v>212</v>
      </c>
      <c r="F13" s="79" t="s">
        <v>213</v>
      </c>
      <c r="G13" s="80">
        <v>246090520</v>
      </c>
      <c r="H13" s="54"/>
      <c r="I13" s="74">
        <v>19</v>
      </c>
      <c r="J13" s="74">
        <v>23</v>
      </c>
      <c r="K13" s="74">
        <v>86</v>
      </c>
      <c r="L13" s="61"/>
      <c r="M13" s="62">
        <f t="shared" si="0"/>
        <v>76</v>
      </c>
      <c r="N13" s="62">
        <f t="shared" si="1"/>
        <v>92</v>
      </c>
      <c r="O13" s="62">
        <f t="shared" si="2"/>
        <v>86</v>
      </c>
      <c r="P13" s="55"/>
      <c r="Q13" s="74">
        <f t="shared" si="3"/>
        <v>19</v>
      </c>
      <c r="R13" s="74">
        <f t="shared" si="4"/>
        <v>23</v>
      </c>
      <c r="S13" s="128">
        <f t="shared" si="5"/>
        <v>43</v>
      </c>
      <c r="T13" s="129"/>
      <c r="U13" s="128">
        <f t="shared" si="6"/>
        <v>85</v>
      </c>
      <c r="V13" s="74"/>
      <c r="W13" s="74"/>
    </row>
    <row r="14" spans="1:23" s="140" customFormat="1" ht="15.75" customHeight="1">
      <c r="A14" s="130"/>
      <c r="B14" s="131"/>
      <c r="C14" s="131"/>
      <c r="D14" s="131"/>
      <c r="E14" s="132"/>
      <c r="F14" s="132"/>
      <c r="G14" s="133"/>
      <c r="H14" s="134"/>
      <c r="I14" s="131"/>
      <c r="J14" s="131"/>
      <c r="K14" s="131"/>
      <c r="L14" s="135"/>
      <c r="M14" s="136"/>
      <c r="N14" s="136"/>
      <c r="O14" s="136"/>
      <c r="P14" s="137"/>
      <c r="Q14" s="131"/>
      <c r="R14" s="131"/>
      <c r="S14" s="138"/>
      <c r="T14" s="139"/>
      <c r="U14" s="138"/>
      <c r="V14" s="131"/>
      <c r="W14" s="131"/>
    </row>
    <row r="15" spans="1:23" ht="15.75" customHeight="1">
      <c r="A15" s="73">
        <v>12</v>
      </c>
      <c r="B15" s="74" t="s">
        <v>169</v>
      </c>
      <c r="C15" s="74" t="s">
        <v>487</v>
      </c>
      <c r="D15" s="74" t="s">
        <v>170</v>
      </c>
      <c r="E15" s="79" t="s">
        <v>176</v>
      </c>
      <c r="F15" s="79" t="s">
        <v>177</v>
      </c>
      <c r="G15" s="80">
        <v>244977237</v>
      </c>
      <c r="H15" s="54"/>
      <c r="I15" s="74">
        <v>19</v>
      </c>
      <c r="J15" s="74">
        <v>19</v>
      </c>
      <c r="K15" s="74">
        <v>92</v>
      </c>
      <c r="L15" s="61"/>
      <c r="M15" s="62">
        <f t="shared" si="0"/>
        <v>76</v>
      </c>
      <c r="N15" s="62">
        <f t="shared" si="1"/>
        <v>76</v>
      </c>
      <c r="O15" s="62">
        <f t="shared" si="2"/>
        <v>92</v>
      </c>
      <c r="P15" s="55"/>
      <c r="Q15" s="74">
        <f t="shared" si="3"/>
        <v>19</v>
      </c>
      <c r="R15" s="74">
        <f t="shared" si="4"/>
        <v>19</v>
      </c>
      <c r="S15" s="74">
        <f t="shared" si="5"/>
        <v>46</v>
      </c>
      <c r="T15" s="63"/>
      <c r="U15" s="74">
        <f t="shared" si="6"/>
        <v>84</v>
      </c>
      <c r="V15" s="74"/>
      <c r="W15" s="74"/>
    </row>
    <row r="16" spans="1:23" ht="15.75" customHeight="1">
      <c r="A16" s="73">
        <v>13</v>
      </c>
      <c r="B16" s="74" t="s">
        <v>169</v>
      </c>
      <c r="C16" s="74" t="s">
        <v>492</v>
      </c>
      <c r="D16" s="74" t="s">
        <v>170</v>
      </c>
      <c r="E16" s="79" t="s">
        <v>223</v>
      </c>
      <c r="F16" s="79" t="s">
        <v>224</v>
      </c>
      <c r="G16" s="80">
        <v>553759824</v>
      </c>
      <c r="H16" s="54"/>
      <c r="I16" s="74">
        <v>19</v>
      </c>
      <c r="J16" s="74">
        <v>21</v>
      </c>
      <c r="K16" s="74">
        <v>87</v>
      </c>
      <c r="L16" s="61"/>
      <c r="M16" s="62">
        <f t="shared" ref="M16:N18" si="7">I16/25*100</f>
        <v>76</v>
      </c>
      <c r="N16" s="62">
        <f t="shared" si="7"/>
        <v>84</v>
      </c>
      <c r="O16" s="62">
        <f>K16</f>
        <v>87</v>
      </c>
      <c r="P16" s="55"/>
      <c r="Q16" s="74">
        <f t="shared" ref="Q16:R18" si="8">M16/100*25</f>
        <v>19</v>
      </c>
      <c r="R16" s="74">
        <f t="shared" si="8"/>
        <v>21</v>
      </c>
      <c r="S16" s="128">
        <f>O16/100*50</f>
        <v>43.5</v>
      </c>
      <c r="T16" s="129"/>
      <c r="U16" s="128">
        <f>Q16+R16+S16</f>
        <v>83.5</v>
      </c>
      <c r="V16" s="74"/>
      <c r="W16" s="74"/>
    </row>
    <row r="17" spans="1:23" ht="15.75" customHeight="1">
      <c r="A17" s="73">
        <v>14</v>
      </c>
      <c r="B17" s="74" t="s">
        <v>169</v>
      </c>
      <c r="C17" s="74" t="s">
        <v>492</v>
      </c>
      <c r="D17" s="74" t="s">
        <v>170</v>
      </c>
      <c r="E17" s="79" t="s">
        <v>188</v>
      </c>
      <c r="F17" s="79" t="s">
        <v>189</v>
      </c>
      <c r="G17" s="80">
        <v>547722219</v>
      </c>
      <c r="H17" s="54"/>
      <c r="I17" s="74">
        <v>21</v>
      </c>
      <c r="J17" s="74">
        <v>15</v>
      </c>
      <c r="K17" s="74">
        <v>94</v>
      </c>
      <c r="L17" s="61"/>
      <c r="M17" s="62">
        <f t="shared" si="7"/>
        <v>84</v>
      </c>
      <c r="N17" s="62">
        <f t="shared" si="7"/>
        <v>60</v>
      </c>
      <c r="O17" s="62">
        <f>K17</f>
        <v>94</v>
      </c>
      <c r="P17" s="55"/>
      <c r="Q17" s="74">
        <f t="shared" si="8"/>
        <v>21</v>
      </c>
      <c r="R17" s="74">
        <f t="shared" si="8"/>
        <v>15</v>
      </c>
      <c r="S17" s="128">
        <f>O17/100*50</f>
        <v>47</v>
      </c>
      <c r="T17" s="129"/>
      <c r="U17" s="128">
        <f>Q17+R17+S17</f>
        <v>83</v>
      </c>
      <c r="V17" s="74"/>
      <c r="W17" s="74"/>
    </row>
    <row r="18" spans="1:23" ht="15.75" customHeight="1">
      <c r="A18" s="73">
        <v>15</v>
      </c>
      <c r="B18" s="74" t="s">
        <v>169</v>
      </c>
      <c r="C18" s="74" t="s">
        <v>490</v>
      </c>
      <c r="D18" s="74" t="s">
        <v>170</v>
      </c>
      <c r="E18" s="79" t="s">
        <v>194</v>
      </c>
      <c r="F18" s="79" t="s">
        <v>195</v>
      </c>
      <c r="G18" s="80">
        <v>262814780</v>
      </c>
      <c r="H18" s="54"/>
      <c r="I18" s="74">
        <v>19</v>
      </c>
      <c r="J18" s="74">
        <v>17</v>
      </c>
      <c r="K18" s="74">
        <v>90</v>
      </c>
      <c r="L18" s="61"/>
      <c r="M18" s="62">
        <f t="shared" si="7"/>
        <v>76</v>
      </c>
      <c r="N18" s="62">
        <f t="shared" si="7"/>
        <v>68</v>
      </c>
      <c r="O18" s="62">
        <f>K18</f>
        <v>90</v>
      </c>
      <c r="P18" s="55"/>
      <c r="Q18" s="74">
        <f t="shared" si="8"/>
        <v>19</v>
      </c>
      <c r="R18" s="74">
        <f t="shared" si="8"/>
        <v>17</v>
      </c>
      <c r="S18" s="128">
        <f>O18/100*50</f>
        <v>45</v>
      </c>
      <c r="T18" s="129"/>
      <c r="U18" s="128">
        <f>Q18+R18+S18</f>
        <v>81</v>
      </c>
      <c r="V18" s="74"/>
      <c r="W18" s="74"/>
    </row>
    <row r="19" spans="1:23" ht="15.75" customHeight="1">
      <c r="A19" s="73"/>
      <c r="B19" s="74"/>
      <c r="C19" s="74"/>
      <c r="D19" s="74"/>
      <c r="E19" s="79"/>
      <c r="F19" s="79"/>
      <c r="G19" s="80"/>
      <c r="H19" s="54"/>
      <c r="I19" s="74"/>
      <c r="J19" s="74"/>
      <c r="K19" s="74"/>
      <c r="L19" s="61"/>
      <c r="M19" s="62"/>
      <c r="N19" s="62"/>
      <c r="O19" s="62"/>
      <c r="P19" s="55"/>
      <c r="Q19" s="74"/>
      <c r="R19" s="74"/>
      <c r="S19" s="128"/>
      <c r="T19" s="129"/>
      <c r="U19" s="128"/>
      <c r="V19" s="74"/>
      <c r="W19" s="74"/>
    </row>
    <row r="20" spans="1:23" ht="15.75" customHeight="1">
      <c r="A20" s="73"/>
      <c r="B20" s="74"/>
      <c r="C20" s="74"/>
      <c r="D20" s="74"/>
      <c r="E20" s="79"/>
      <c r="F20" s="79"/>
      <c r="G20" s="80"/>
      <c r="H20" s="54"/>
      <c r="I20" s="74"/>
      <c r="J20" s="74"/>
      <c r="K20" s="74"/>
      <c r="L20" s="61"/>
      <c r="M20" s="62"/>
      <c r="N20" s="62"/>
      <c r="O20" s="62"/>
      <c r="P20" s="55"/>
      <c r="Q20" s="74"/>
      <c r="R20" s="74"/>
      <c r="S20" s="128"/>
      <c r="T20" s="129"/>
      <c r="U20" s="128"/>
      <c r="V20" s="74"/>
      <c r="W20" s="74"/>
    </row>
    <row r="21" spans="1:23" ht="15.75" customHeight="1">
      <c r="A21" s="73">
        <v>1</v>
      </c>
      <c r="B21" s="77"/>
      <c r="C21" s="77"/>
      <c r="D21" s="77" t="s">
        <v>495</v>
      </c>
      <c r="E21" s="82" t="s">
        <v>190</v>
      </c>
      <c r="F21" s="82" t="s">
        <v>191</v>
      </c>
      <c r="G21" s="83">
        <v>246204435</v>
      </c>
      <c r="H21" s="64"/>
      <c r="I21" s="77"/>
      <c r="J21" s="77"/>
      <c r="K21" s="77"/>
      <c r="L21" s="65"/>
      <c r="M21" s="66">
        <f>I21/25*100</f>
        <v>0</v>
      </c>
      <c r="N21" s="66">
        <f>J21/25*100</f>
        <v>0</v>
      </c>
      <c r="O21" s="66">
        <f>K21</f>
        <v>0</v>
      </c>
      <c r="P21" s="67"/>
      <c r="Q21" s="77">
        <f>M21/100*25</f>
        <v>0</v>
      </c>
      <c r="R21" s="77">
        <f>N21/100*25</f>
        <v>0</v>
      </c>
      <c r="S21" s="77">
        <f>O21/100*50</f>
        <v>0</v>
      </c>
      <c r="T21" s="68"/>
      <c r="U21" s="77">
        <f>Q21+R21+S21</f>
        <v>0</v>
      </c>
      <c r="V21" s="77"/>
      <c r="W21" s="77"/>
    </row>
    <row r="22" spans="1:23" ht="15.75" customHeight="1">
      <c r="A22" s="73">
        <v>2</v>
      </c>
      <c r="B22" s="74" t="s">
        <v>169</v>
      </c>
      <c r="C22" s="74" t="s">
        <v>488</v>
      </c>
      <c r="D22" s="74" t="s">
        <v>170</v>
      </c>
      <c r="E22" s="79" t="s">
        <v>221</v>
      </c>
      <c r="F22" s="79" t="s">
        <v>222</v>
      </c>
      <c r="G22" s="80">
        <v>247955424</v>
      </c>
      <c r="H22" s="54"/>
      <c r="I22" s="74">
        <v>25</v>
      </c>
      <c r="J22" s="74">
        <v>25</v>
      </c>
      <c r="K22" s="74">
        <v>92</v>
      </c>
      <c r="L22" s="61"/>
      <c r="M22" s="62">
        <f t="shared" ref="M22:M31" si="9">I22/25*100</f>
        <v>100</v>
      </c>
      <c r="N22" s="62">
        <f t="shared" ref="N22:N31" si="10">J22/25*100</f>
        <v>100</v>
      </c>
      <c r="O22" s="62">
        <f t="shared" ref="O22:O31" si="11">K22</f>
        <v>92</v>
      </c>
      <c r="P22" s="55"/>
      <c r="Q22" s="74">
        <f t="shared" ref="Q22:Q31" si="12">M22/100*25</f>
        <v>25</v>
      </c>
      <c r="R22" s="74">
        <f t="shared" ref="R22:R31" si="13">N22/100*25</f>
        <v>25</v>
      </c>
      <c r="S22" s="74">
        <f t="shared" ref="S22:S31" si="14">O22/100*50</f>
        <v>46</v>
      </c>
      <c r="T22" s="63"/>
      <c r="U22" s="74">
        <f t="shared" ref="U22:U31" si="15">Q22+R22+S22</f>
        <v>96</v>
      </c>
      <c r="V22" s="74"/>
      <c r="W22" s="74"/>
    </row>
    <row r="23" spans="1:23" ht="15.75" customHeight="1">
      <c r="A23" s="73">
        <v>3</v>
      </c>
      <c r="B23" s="74" t="s">
        <v>169</v>
      </c>
      <c r="C23" s="74" t="s">
        <v>488</v>
      </c>
      <c r="D23" s="74" t="s">
        <v>170</v>
      </c>
      <c r="E23" s="79" t="s">
        <v>204</v>
      </c>
      <c r="F23" s="79" t="s">
        <v>205</v>
      </c>
      <c r="G23" s="80">
        <v>247916179</v>
      </c>
      <c r="H23" s="54"/>
      <c r="I23" s="74">
        <v>25</v>
      </c>
      <c r="J23" s="74">
        <v>24</v>
      </c>
      <c r="K23" s="74">
        <v>90</v>
      </c>
      <c r="L23" s="61"/>
      <c r="M23" s="62">
        <f t="shared" si="9"/>
        <v>100</v>
      </c>
      <c r="N23" s="62">
        <f t="shared" si="10"/>
        <v>96</v>
      </c>
      <c r="O23" s="62">
        <f t="shared" si="11"/>
        <v>90</v>
      </c>
      <c r="P23" s="55"/>
      <c r="Q23" s="74">
        <f t="shared" si="12"/>
        <v>25</v>
      </c>
      <c r="R23" s="74">
        <f t="shared" si="13"/>
        <v>24</v>
      </c>
      <c r="S23" s="74">
        <f t="shared" si="14"/>
        <v>45</v>
      </c>
      <c r="T23" s="63"/>
      <c r="U23" s="74">
        <f t="shared" si="15"/>
        <v>94</v>
      </c>
      <c r="V23" s="74"/>
      <c r="W23" s="74"/>
    </row>
    <row r="24" spans="1:23" ht="15.75" customHeight="1">
      <c r="A24" s="73">
        <v>4</v>
      </c>
      <c r="B24" s="74" t="s">
        <v>169</v>
      </c>
      <c r="C24" s="74" t="s">
        <v>488</v>
      </c>
      <c r="D24" s="74" t="s">
        <v>170</v>
      </c>
      <c r="E24" s="79" t="s">
        <v>214</v>
      </c>
      <c r="F24" s="79" t="s">
        <v>215</v>
      </c>
      <c r="G24" s="80">
        <v>204499749</v>
      </c>
      <c r="H24" s="54"/>
      <c r="I24" s="74">
        <v>24</v>
      </c>
      <c r="J24" s="74">
        <v>23</v>
      </c>
      <c r="K24" s="74">
        <v>94</v>
      </c>
      <c r="L24" s="61"/>
      <c r="M24" s="62">
        <f t="shared" si="9"/>
        <v>96</v>
      </c>
      <c r="N24" s="62">
        <f t="shared" si="10"/>
        <v>92</v>
      </c>
      <c r="O24" s="62">
        <f t="shared" si="11"/>
        <v>94</v>
      </c>
      <c r="P24" s="55"/>
      <c r="Q24" s="74">
        <f t="shared" si="12"/>
        <v>24</v>
      </c>
      <c r="R24" s="74">
        <f t="shared" si="13"/>
        <v>23</v>
      </c>
      <c r="S24" s="74">
        <f t="shared" si="14"/>
        <v>47</v>
      </c>
      <c r="T24" s="63"/>
      <c r="U24" s="74">
        <f t="shared" si="15"/>
        <v>94</v>
      </c>
      <c r="V24" s="74"/>
      <c r="W24" s="74"/>
    </row>
    <row r="25" spans="1:23" ht="15.75" customHeight="1">
      <c r="A25" s="73">
        <v>5</v>
      </c>
      <c r="B25" s="74" t="s">
        <v>169</v>
      </c>
      <c r="C25" s="74" t="s">
        <v>493</v>
      </c>
      <c r="D25" s="74" t="s">
        <v>170</v>
      </c>
      <c r="E25" s="79" t="s">
        <v>208</v>
      </c>
      <c r="F25" s="79" t="s">
        <v>209</v>
      </c>
      <c r="G25" s="80">
        <v>545178557</v>
      </c>
      <c r="H25" s="54"/>
      <c r="I25" s="74">
        <v>23</v>
      </c>
      <c r="J25" s="74">
        <v>25</v>
      </c>
      <c r="K25" s="74">
        <v>90</v>
      </c>
      <c r="L25" s="61"/>
      <c r="M25" s="62">
        <f t="shared" si="9"/>
        <v>92</v>
      </c>
      <c r="N25" s="62">
        <f t="shared" si="10"/>
        <v>100</v>
      </c>
      <c r="O25" s="62">
        <f t="shared" si="11"/>
        <v>90</v>
      </c>
      <c r="P25" s="55"/>
      <c r="Q25" s="74">
        <f t="shared" si="12"/>
        <v>23</v>
      </c>
      <c r="R25" s="74">
        <f t="shared" si="13"/>
        <v>25</v>
      </c>
      <c r="S25" s="128">
        <f t="shared" si="14"/>
        <v>45</v>
      </c>
      <c r="T25" s="129"/>
      <c r="U25" s="128">
        <f t="shared" si="15"/>
        <v>93</v>
      </c>
      <c r="V25" s="74"/>
      <c r="W25" s="74"/>
    </row>
    <row r="26" spans="1:23" ht="15.75" customHeight="1">
      <c r="A26" s="73">
        <v>6</v>
      </c>
      <c r="B26" s="74" t="s">
        <v>169</v>
      </c>
      <c r="C26" s="74" t="s">
        <v>488</v>
      </c>
      <c r="D26" s="74" t="s">
        <v>170</v>
      </c>
      <c r="E26" s="79" t="s">
        <v>206</v>
      </c>
      <c r="F26" s="79" t="s">
        <v>207</v>
      </c>
      <c r="G26" s="80">
        <v>246494499</v>
      </c>
      <c r="H26" s="54"/>
      <c r="I26" s="74">
        <v>23</v>
      </c>
      <c r="J26" s="74">
        <v>23</v>
      </c>
      <c r="K26" s="74">
        <v>94</v>
      </c>
      <c r="L26" s="61"/>
      <c r="M26" s="62">
        <f t="shared" si="9"/>
        <v>92</v>
      </c>
      <c r="N26" s="62">
        <f t="shared" si="10"/>
        <v>92</v>
      </c>
      <c r="O26" s="62">
        <f t="shared" si="11"/>
        <v>94</v>
      </c>
      <c r="P26" s="55"/>
      <c r="Q26" s="74">
        <f t="shared" si="12"/>
        <v>23</v>
      </c>
      <c r="R26" s="74">
        <f t="shared" si="13"/>
        <v>23</v>
      </c>
      <c r="S26" s="74">
        <f t="shared" si="14"/>
        <v>47</v>
      </c>
      <c r="T26" s="63"/>
      <c r="U26" s="74">
        <f t="shared" si="15"/>
        <v>93</v>
      </c>
      <c r="V26" s="74"/>
      <c r="W26" s="74"/>
    </row>
    <row r="27" spans="1:23">
      <c r="A27" s="73">
        <v>7</v>
      </c>
      <c r="B27" s="74" t="s">
        <v>169</v>
      </c>
      <c r="C27" s="74" t="s">
        <v>488</v>
      </c>
      <c r="D27" s="74" t="s">
        <v>170</v>
      </c>
      <c r="E27" s="79" t="s">
        <v>210</v>
      </c>
      <c r="F27" s="79" t="s">
        <v>211</v>
      </c>
      <c r="G27" s="80">
        <v>509530626</v>
      </c>
      <c r="H27" s="54"/>
      <c r="I27" s="74">
        <v>23</v>
      </c>
      <c r="J27" s="74">
        <v>24</v>
      </c>
      <c r="K27" s="74">
        <v>91</v>
      </c>
      <c r="L27" s="61"/>
      <c r="M27" s="62">
        <f t="shared" si="9"/>
        <v>92</v>
      </c>
      <c r="N27" s="62">
        <f t="shared" si="10"/>
        <v>96</v>
      </c>
      <c r="O27" s="62">
        <f t="shared" si="11"/>
        <v>91</v>
      </c>
      <c r="P27" s="55"/>
      <c r="Q27" s="74">
        <f t="shared" si="12"/>
        <v>23</v>
      </c>
      <c r="R27" s="74">
        <f t="shared" si="13"/>
        <v>24</v>
      </c>
      <c r="S27" s="74">
        <f t="shared" si="14"/>
        <v>45.5</v>
      </c>
      <c r="T27" s="63"/>
      <c r="U27" s="74">
        <f t="shared" si="15"/>
        <v>92.5</v>
      </c>
      <c r="V27" s="74"/>
      <c r="W27" s="74"/>
    </row>
    <row r="28" spans="1:23">
      <c r="A28" s="73">
        <v>8</v>
      </c>
      <c r="B28" s="74" t="s">
        <v>169</v>
      </c>
      <c r="C28" s="74" t="s">
        <v>488</v>
      </c>
      <c r="D28" s="74" t="s">
        <v>170</v>
      </c>
      <c r="E28" s="79" t="s">
        <v>227</v>
      </c>
      <c r="F28" s="79" t="s">
        <v>228</v>
      </c>
      <c r="G28" s="80">
        <v>502161663</v>
      </c>
      <c r="H28" s="54"/>
      <c r="I28" s="74">
        <v>24</v>
      </c>
      <c r="J28" s="74">
        <v>20</v>
      </c>
      <c r="K28" s="74">
        <v>94</v>
      </c>
      <c r="L28" s="61"/>
      <c r="M28" s="62">
        <f t="shared" si="9"/>
        <v>96</v>
      </c>
      <c r="N28" s="62">
        <f t="shared" si="10"/>
        <v>80</v>
      </c>
      <c r="O28" s="62">
        <f t="shared" si="11"/>
        <v>94</v>
      </c>
      <c r="P28" s="55"/>
      <c r="Q28" s="74">
        <f t="shared" si="12"/>
        <v>24</v>
      </c>
      <c r="R28" s="74">
        <f t="shared" si="13"/>
        <v>20</v>
      </c>
      <c r="S28" s="74">
        <f t="shared" si="14"/>
        <v>47</v>
      </c>
      <c r="T28" s="63"/>
      <c r="U28" s="74">
        <f t="shared" si="15"/>
        <v>91</v>
      </c>
      <c r="V28" s="74"/>
      <c r="W28" s="74"/>
    </row>
    <row r="29" spans="1:23">
      <c r="A29" s="73">
        <v>9</v>
      </c>
      <c r="B29" s="74" t="s">
        <v>169</v>
      </c>
      <c r="C29" s="74" t="s">
        <v>493</v>
      </c>
      <c r="D29" s="74" t="s">
        <v>170</v>
      </c>
      <c r="E29" s="79" t="s">
        <v>192</v>
      </c>
      <c r="F29" s="79" t="s">
        <v>193</v>
      </c>
      <c r="G29" s="80">
        <v>245676918</v>
      </c>
      <c r="H29" s="54"/>
      <c r="I29" s="74">
        <v>22</v>
      </c>
      <c r="J29" s="74">
        <v>21</v>
      </c>
      <c r="K29" s="74">
        <v>95</v>
      </c>
      <c r="L29" s="61"/>
      <c r="M29" s="62">
        <f t="shared" si="9"/>
        <v>88</v>
      </c>
      <c r="N29" s="62">
        <f t="shared" si="10"/>
        <v>84</v>
      </c>
      <c r="O29" s="62">
        <f t="shared" si="11"/>
        <v>95</v>
      </c>
      <c r="P29" s="55"/>
      <c r="Q29" s="74">
        <f t="shared" si="12"/>
        <v>22</v>
      </c>
      <c r="R29" s="74">
        <f t="shared" si="13"/>
        <v>21</v>
      </c>
      <c r="S29" s="128">
        <f t="shared" si="14"/>
        <v>47.5</v>
      </c>
      <c r="T29" s="129"/>
      <c r="U29" s="128">
        <f t="shared" si="15"/>
        <v>90.5</v>
      </c>
      <c r="V29" s="74"/>
      <c r="W29" s="74"/>
    </row>
    <row r="30" spans="1:23">
      <c r="A30" s="73">
        <v>10</v>
      </c>
      <c r="B30" s="74" t="s">
        <v>169</v>
      </c>
      <c r="C30" s="74" t="s">
        <v>488</v>
      </c>
      <c r="D30" s="74" t="s">
        <v>170</v>
      </c>
      <c r="E30" s="79" t="s">
        <v>489</v>
      </c>
      <c r="F30" s="79" t="s">
        <v>220</v>
      </c>
      <c r="G30" s="80">
        <v>247857103</v>
      </c>
      <c r="H30" s="54"/>
      <c r="I30" s="74">
        <v>23</v>
      </c>
      <c r="J30" s="74">
        <v>21</v>
      </c>
      <c r="K30" s="74">
        <v>92</v>
      </c>
      <c r="L30" s="61"/>
      <c r="M30" s="62">
        <f t="shared" si="9"/>
        <v>92</v>
      </c>
      <c r="N30" s="62">
        <f t="shared" si="10"/>
        <v>84</v>
      </c>
      <c r="O30" s="62">
        <f t="shared" si="11"/>
        <v>92</v>
      </c>
      <c r="P30" s="55"/>
      <c r="Q30" s="74">
        <f t="shared" si="12"/>
        <v>23</v>
      </c>
      <c r="R30" s="74">
        <f t="shared" si="13"/>
        <v>21</v>
      </c>
      <c r="S30" s="74">
        <f t="shared" si="14"/>
        <v>46</v>
      </c>
      <c r="T30" s="63"/>
      <c r="U30" s="74">
        <f t="shared" si="15"/>
        <v>90</v>
      </c>
      <c r="V30" s="74"/>
      <c r="W30" s="74"/>
    </row>
    <row r="31" spans="1:23">
      <c r="A31" s="73">
        <v>11</v>
      </c>
      <c r="B31" s="74" t="s">
        <v>169</v>
      </c>
      <c r="C31" s="74" t="s">
        <v>493</v>
      </c>
      <c r="D31" s="74" t="s">
        <v>170</v>
      </c>
      <c r="E31" s="79" t="s">
        <v>225</v>
      </c>
      <c r="F31" s="79" t="s">
        <v>226</v>
      </c>
      <c r="G31" s="80">
        <v>243435666</v>
      </c>
      <c r="H31" s="54"/>
      <c r="I31" s="74">
        <v>22</v>
      </c>
      <c r="J31" s="74">
        <v>20</v>
      </c>
      <c r="K31" s="74">
        <v>90</v>
      </c>
      <c r="L31" s="61"/>
      <c r="M31" s="62">
        <f t="shared" si="9"/>
        <v>88</v>
      </c>
      <c r="N31" s="62">
        <f t="shared" si="10"/>
        <v>80</v>
      </c>
      <c r="O31" s="62">
        <f t="shared" si="11"/>
        <v>90</v>
      </c>
      <c r="P31" s="55"/>
      <c r="Q31" s="74">
        <f t="shared" si="12"/>
        <v>22</v>
      </c>
      <c r="R31" s="74">
        <f t="shared" si="13"/>
        <v>20</v>
      </c>
      <c r="S31" s="128">
        <f t="shared" si="14"/>
        <v>45</v>
      </c>
      <c r="T31" s="129"/>
      <c r="U31" s="128">
        <f t="shared" si="15"/>
        <v>87</v>
      </c>
      <c r="V31" s="74"/>
      <c r="W31" s="74"/>
    </row>
    <row r="32" spans="1:23">
      <c r="A32" s="73">
        <v>12</v>
      </c>
      <c r="B32" s="74" t="s">
        <v>169</v>
      </c>
      <c r="C32" s="74" t="s">
        <v>493</v>
      </c>
      <c r="D32" s="74" t="s">
        <v>170</v>
      </c>
      <c r="E32" s="79" t="s">
        <v>218</v>
      </c>
      <c r="F32" s="79" t="s">
        <v>219</v>
      </c>
      <c r="G32" s="80">
        <v>245081051</v>
      </c>
      <c r="H32" s="54"/>
      <c r="I32" s="74">
        <v>20</v>
      </c>
      <c r="J32" s="74">
        <v>20</v>
      </c>
      <c r="K32" s="74">
        <v>93</v>
      </c>
      <c r="L32" s="61"/>
      <c r="M32" s="62">
        <f t="shared" ref="M32:N35" si="16">I32/25*100</f>
        <v>80</v>
      </c>
      <c r="N32" s="62">
        <f t="shared" si="16"/>
        <v>80</v>
      </c>
      <c r="O32" s="62">
        <f t="shared" ref="O32:O35" si="17">K32</f>
        <v>93</v>
      </c>
      <c r="P32" s="55"/>
      <c r="Q32" s="74">
        <f t="shared" ref="Q32:R35" si="18">M32/100*25</f>
        <v>20</v>
      </c>
      <c r="R32" s="74">
        <f t="shared" si="18"/>
        <v>20</v>
      </c>
      <c r="S32" s="128">
        <f t="shared" ref="S32:S35" si="19">O32/100*50</f>
        <v>46.5</v>
      </c>
      <c r="T32" s="129"/>
      <c r="U32" s="128">
        <f t="shared" ref="U32:U35" si="20">Q32+R32+S32</f>
        <v>86.5</v>
      </c>
      <c r="V32" s="74"/>
      <c r="W32" s="74"/>
    </row>
    <row r="33" spans="1:23" s="140" customFormat="1">
      <c r="A33" s="130"/>
      <c r="B33" s="131"/>
      <c r="C33" s="131"/>
      <c r="D33" s="131"/>
      <c r="E33" s="132"/>
      <c r="F33" s="132"/>
      <c r="G33" s="133"/>
      <c r="H33" s="134"/>
      <c r="I33" s="131"/>
      <c r="J33" s="131"/>
      <c r="K33" s="131"/>
      <c r="L33" s="135"/>
      <c r="M33" s="136"/>
      <c r="N33" s="136"/>
      <c r="O33" s="136"/>
      <c r="P33" s="137"/>
      <c r="Q33" s="131"/>
      <c r="R33" s="131"/>
      <c r="S33" s="138"/>
      <c r="T33" s="139"/>
      <c r="U33" s="138"/>
      <c r="V33" s="131"/>
      <c r="W33" s="131"/>
    </row>
    <row r="34" spans="1:23">
      <c r="A34" s="73">
        <v>13</v>
      </c>
      <c r="B34" s="74" t="s">
        <v>169</v>
      </c>
      <c r="C34" s="74" t="s">
        <v>493</v>
      </c>
      <c r="D34" s="74" t="s">
        <v>170</v>
      </c>
      <c r="E34" s="79" t="s">
        <v>196</v>
      </c>
      <c r="F34" s="79" t="s">
        <v>197</v>
      </c>
      <c r="G34" s="80">
        <v>543170345</v>
      </c>
      <c r="H34" s="54"/>
      <c r="I34" s="74">
        <v>20</v>
      </c>
      <c r="J34" s="74">
        <v>18</v>
      </c>
      <c r="K34" s="74">
        <v>92</v>
      </c>
      <c r="L34" s="61"/>
      <c r="M34" s="62">
        <f t="shared" si="16"/>
        <v>80</v>
      </c>
      <c r="N34" s="62">
        <f t="shared" si="16"/>
        <v>72</v>
      </c>
      <c r="O34" s="62">
        <f t="shared" si="17"/>
        <v>92</v>
      </c>
      <c r="P34" s="55"/>
      <c r="Q34" s="74">
        <f t="shared" si="18"/>
        <v>20</v>
      </c>
      <c r="R34" s="74">
        <f t="shared" si="18"/>
        <v>18</v>
      </c>
      <c r="S34" s="128">
        <f t="shared" si="19"/>
        <v>46</v>
      </c>
      <c r="T34" s="129"/>
      <c r="U34" s="128">
        <f t="shared" si="20"/>
        <v>84</v>
      </c>
      <c r="V34" s="74"/>
      <c r="W34" s="74"/>
    </row>
    <row r="35" spans="1:23" ht="15.75" customHeight="1">
      <c r="A35" s="73">
        <v>14</v>
      </c>
      <c r="B35" s="74" t="s">
        <v>169</v>
      </c>
      <c r="C35" s="74" t="s">
        <v>491</v>
      </c>
      <c r="D35" s="74" t="s">
        <v>170</v>
      </c>
      <c r="E35" s="79" t="s">
        <v>198</v>
      </c>
      <c r="F35" s="79" t="s">
        <v>199</v>
      </c>
      <c r="G35" s="80">
        <v>244204767</v>
      </c>
      <c r="H35" s="54"/>
      <c r="I35" s="74">
        <v>16</v>
      </c>
      <c r="J35" s="74">
        <v>19</v>
      </c>
      <c r="K35" s="74">
        <v>85</v>
      </c>
      <c r="L35" s="61"/>
      <c r="M35" s="62">
        <f t="shared" si="16"/>
        <v>64</v>
      </c>
      <c r="N35" s="62">
        <f t="shared" si="16"/>
        <v>76</v>
      </c>
      <c r="O35" s="62">
        <f t="shared" si="17"/>
        <v>85</v>
      </c>
      <c r="P35" s="55"/>
      <c r="Q35" s="74">
        <f t="shared" si="18"/>
        <v>16</v>
      </c>
      <c r="R35" s="74">
        <f t="shared" si="18"/>
        <v>19</v>
      </c>
      <c r="S35" s="128">
        <f t="shared" si="19"/>
        <v>42.5</v>
      </c>
      <c r="T35" s="129"/>
      <c r="U35" s="128">
        <f t="shared" si="20"/>
        <v>77.5</v>
      </c>
      <c r="V35" s="74"/>
      <c r="W35" s="74"/>
    </row>
    <row r="38" spans="1:23" ht="15.75" customHeight="1">
      <c r="A38" s="73">
        <v>47</v>
      </c>
      <c r="B38" s="74"/>
      <c r="C38" s="74"/>
      <c r="D38" s="74"/>
      <c r="E38" s="74"/>
      <c r="F38" s="74"/>
      <c r="G38" s="74"/>
      <c r="H38" s="54"/>
      <c r="I38" s="74"/>
      <c r="J38" s="74"/>
      <c r="K38" s="74"/>
      <c r="L38" s="61"/>
      <c r="M38" s="62">
        <f t="shared" ref="M38:M64" si="21">I38/25*100</f>
        <v>0</v>
      </c>
      <c r="N38" s="62">
        <f t="shared" ref="N38:N64" si="22">J38/25*100</f>
        <v>0</v>
      </c>
      <c r="O38" s="62">
        <f t="shared" ref="O38:O64" si="23">K38</f>
        <v>0</v>
      </c>
      <c r="P38" s="55"/>
      <c r="Q38" s="74">
        <f t="shared" ref="Q38:Q64" si="24">M38/100*25</f>
        <v>0</v>
      </c>
      <c r="R38" s="74">
        <f t="shared" ref="R38:R64" si="25">N38/100*25</f>
        <v>0</v>
      </c>
      <c r="S38" s="74">
        <f t="shared" ref="S38:S64" si="26">O38/100*50</f>
        <v>0</v>
      </c>
      <c r="T38" s="63"/>
      <c r="U38" s="74">
        <f t="shared" ref="U38:U64" si="27">Q38+R38+S38</f>
        <v>0</v>
      </c>
      <c r="V38" s="74"/>
      <c r="W38" s="74"/>
    </row>
    <row r="39" spans="1:23" ht="15.75" customHeight="1">
      <c r="A39" s="73">
        <v>48</v>
      </c>
      <c r="B39" s="74"/>
      <c r="C39" s="74"/>
      <c r="D39" s="74"/>
      <c r="E39" s="74"/>
      <c r="F39" s="74"/>
      <c r="G39" s="74"/>
      <c r="H39" s="54"/>
      <c r="I39" s="74"/>
      <c r="J39" s="74"/>
      <c r="K39" s="74"/>
      <c r="L39" s="61"/>
      <c r="M39" s="62">
        <f t="shared" si="21"/>
        <v>0</v>
      </c>
      <c r="N39" s="62">
        <f t="shared" si="22"/>
        <v>0</v>
      </c>
      <c r="O39" s="62">
        <f t="shared" si="23"/>
        <v>0</v>
      </c>
      <c r="P39" s="55"/>
      <c r="Q39" s="74">
        <f t="shared" si="24"/>
        <v>0</v>
      </c>
      <c r="R39" s="74">
        <f t="shared" si="25"/>
        <v>0</v>
      </c>
      <c r="S39" s="74">
        <f t="shared" si="26"/>
        <v>0</v>
      </c>
      <c r="T39" s="63"/>
      <c r="U39" s="74">
        <f t="shared" si="27"/>
        <v>0</v>
      </c>
      <c r="V39" s="74"/>
      <c r="W39" s="74"/>
    </row>
    <row r="40" spans="1:23" ht="15.75" customHeight="1">
      <c r="A40" s="73">
        <v>49</v>
      </c>
      <c r="B40" s="74"/>
      <c r="C40" s="74"/>
      <c r="D40" s="74"/>
      <c r="E40" s="74"/>
      <c r="F40" s="74"/>
      <c r="G40" s="74"/>
      <c r="H40" s="54"/>
      <c r="I40" s="74"/>
      <c r="J40" s="74"/>
      <c r="K40" s="74"/>
      <c r="L40" s="61"/>
      <c r="M40" s="62">
        <f t="shared" si="21"/>
        <v>0</v>
      </c>
      <c r="N40" s="62">
        <f t="shared" si="22"/>
        <v>0</v>
      </c>
      <c r="O40" s="62">
        <f t="shared" si="23"/>
        <v>0</v>
      </c>
      <c r="P40" s="55"/>
      <c r="Q40" s="74">
        <f t="shared" si="24"/>
        <v>0</v>
      </c>
      <c r="R40" s="74">
        <f t="shared" si="25"/>
        <v>0</v>
      </c>
      <c r="S40" s="74">
        <f t="shared" si="26"/>
        <v>0</v>
      </c>
      <c r="T40" s="63"/>
      <c r="U40" s="74">
        <f t="shared" si="27"/>
        <v>0</v>
      </c>
      <c r="V40" s="74"/>
      <c r="W40" s="74"/>
    </row>
    <row r="41" spans="1:23" ht="15.75" customHeight="1">
      <c r="A41" s="73">
        <v>50</v>
      </c>
      <c r="B41" s="74"/>
      <c r="C41" s="74"/>
      <c r="D41" s="74"/>
      <c r="E41" s="74"/>
      <c r="F41" s="74"/>
      <c r="G41" s="74"/>
      <c r="H41" s="54"/>
      <c r="I41" s="74"/>
      <c r="J41" s="74"/>
      <c r="K41" s="74"/>
      <c r="L41" s="61"/>
      <c r="M41" s="62">
        <f t="shared" si="21"/>
        <v>0</v>
      </c>
      <c r="N41" s="62">
        <f t="shared" si="22"/>
        <v>0</v>
      </c>
      <c r="O41" s="62">
        <f t="shared" si="23"/>
        <v>0</v>
      </c>
      <c r="P41" s="55"/>
      <c r="Q41" s="74">
        <f t="shared" si="24"/>
        <v>0</v>
      </c>
      <c r="R41" s="74">
        <f t="shared" si="25"/>
        <v>0</v>
      </c>
      <c r="S41" s="74">
        <f t="shared" si="26"/>
        <v>0</v>
      </c>
      <c r="T41" s="63"/>
      <c r="U41" s="74">
        <f t="shared" si="27"/>
        <v>0</v>
      </c>
      <c r="V41" s="74"/>
      <c r="W41" s="74"/>
    </row>
    <row r="42" spans="1:23" ht="15.75" customHeight="1">
      <c r="A42" s="73">
        <v>51</v>
      </c>
      <c r="B42" s="74"/>
      <c r="C42" s="74"/>
      <c r="D42" s="74"/>
      <c r="E42" s="74"/>
      <c r="F42" s="74"/>
      <c r="G42" s="74"/>
      <c r="H42" s="54"/>
      <c r="I42" s="74"/>
      <c r="J42" s="74"/>
      <c r="K42" s="74"/>
      <c r="L42" s="61"/>
      <c r="M42" s="62">
        <f t="shared" si="21"/>
        <v>0</v>
      </c>
      <c r="N42" s="62">
        <f t="shared" si="22"/>
        <v>0</v>
      </c>
      <c r="O42" s="62">
        <f t="shared" si="23"/>
        <v>0</v>
      </c>
      <c r="P42" s="55"/>
      <c r="Q42" s="74">
        <f t="shared" si="24"/>
        <v>0</v>
      </c>
      <c r="R42" s="74">
        <f t="shared" si="25"/>
        <v>0</v>
      </c>
      <c r="S42" s="74">
        <f t="shared" si="26"/>
        <v>0</v>
      </c>
      <c r="T42" s="63"/>
      <c r="U42" s="74">
        <f t="shared" si="27"/>
        <v>0</v>
      </c>
      <c r="V42" s="74"/>
      <c r="W42" s="74"/>
    </row>
    <row r="43" spans="1:23" ht="15.75" customHeight="1">
      <c r="A43" s="73">
        <v>52</v>
      </c>
      <c r="B43" s="74"/>
      <c r="C43" s="74"/>
      <c r="D43" s="74"/>
      <c r="E43" s="74"/>
      <c r="F43" s="74"/>
      <c r="G43" s="74"/>
      <c r="H43" s="54"/>
      <c r="I43" s="74"/>
      <c r="J43" s="74"/>
      <c r="K43" s="74"/>
      <c r="L43" s="61"/>
      <c r="M43" s="62">
        <f t="shared" si="21"/>
        <v>0</v>
      </c>
      <c r="N43" s="62">
        <f t="shared" si="22"/>
        <v>0</v>
      </c>
      <c r="O43" s="62">
        <f t="shared" si="23"/>
        <v>0</v>
      </c>
      <c r="P43" s="55"/>
      <c r="Q43" s="74">
        <f t="shared" si="24"/>
        <v>0</v>
      </c>
      <c r="R43" s="74">
        <f t="shared" si="25"/>
        <v>0</v>
      </c>
      <c r="S43" s="74">
        <f t="shared" si="26"/>
        <v>0</v>
      </c>
      <c r="T43" s="63"/>
      <c r="U43" s="74">
        <f t="shared" si="27"/>
        <v>0</v>
      </c>
      <c r="V43" s="74"/>
      <c r="W43" s="74"/>
    </row>
    <row r="44" spans="1:23" ht="15.75" customHeight="1">
      <c r="A44" s="73">
        <v>53</v>
      </c>
      <c r="B44" s="74"/>
      <c r="C44" s="74"/>
      <c r="D44" s="74"/>
      <c r="E44" s="74"/>
      <c r="F44" s="74"/>
      <c r="G44" s="74"/>
      <c r="H44" s="54"/>
      <c r="I44" s="74"/>
      <c r="J44" s="74"/>
      <c r="K44" s="74"/>
      <c r="L44" s="61"/>
      <c r="M44" s="62">
        <f t="shared" si="21"/>
        <v>0</v>
      </c>
      <c r="N44" s="62">
        <f t="shared" si="22"/>
        <v>0</v>
      </c>
      <c r="O44" s="62">
        <f t="shared" si="23"/>
        <v>0</v>
      </c>
      <c r="P44" s="55"/>
      <c r="Q44" s="74">
        <f t="shared" si="24"/>
        <v>0</v>
      </c>
      <c r="R44" s="74">
        <f t="shared" si="25"/>
        <v>0</v>
      </c>
      <c r="S44" s="74">
        <f t="shared" si="26"/>
        <v>0</v>
      </c>
      <c r="T44" s="63"/>
      <c r="U44" s="74">
        <f t="shared" si="27"/>
        <v>0</v>
      </c>
      <c r="V44" s="74"/>
      <c r="W44" s="74"/>
    </row>
    <row r="45" spans="1:23" ht="15.75" customHeight="1">
      <c r="A45" s="73">
        <v>54</v>
      </c>
      <c r="B45" s="74"/>
      <c r="C45" s="74"/>
      <c r="D45" s="74"/>
      <c r="E45" s="74"/>
      <c r="F45" s="74"/>
      <c r="G45" s="74"/>
      <c r="H45" s="54"/>
      <c r="I45" s="74"/>
      <c r="J45" s="74"/>
      <c r="K45" s="74"/>
      <c r="L45" s="61"/>
      <c r="M45" s="62">
        <f t="shared" si="21"/>
        <v>0</v>
      </c>
      <c r="N45" s="62">
        <f t="shared" si="22"/>
        <v>0</v>
      </c>
      <c r="O45" s="62">
        <f t="shared" si="23"/>
        <v>0</v>
      </c>
      <c r="P45" s="55"/>
      <c r="Q45" s="74">
        <f t="shared" si="24"/>
        <v>0</v>
      </c>
      <c r="R45" s="74">
        <f t="shared" si="25"/>
        <v>0</v>
      </c>
      <c r="S45" s="74">
        <f t="shared" si="26"/>
        <v>0</v>
      </c>
      <c r="T45" s="63"/>
      <c r="U45" s="74">
        <f t="shared" si="27"/>
        <v>0</v>
      </c>
      <c r="V45" s="74"/>
      <c r="W45" s="74"/>
    </row>
    <row r="46" spans="1:23" ht="15.75" customHeight="1">
      <c r="A46" s="73">
        <v>55</v>
      </c>
      <c r="B46" s="74"/>
      <c r="C46" s="74"/>
      <c r="D46" s="74"/>
      <c r="E46" s="74"/>
      <c r="F46" s="74"/>
      <c r="G46" s="74"/>
      <c r="H46" s="54"/>
      <c r="I46" s="74"/>
      <c r="J46" s="74"/>
      <c r="K46" s="74"/>
      <c r="L46" s="61"/>
      <c r="M46" s="62">
        <f t="shared" si="21"/>
        <v>0</v>
      </c>
      <c r="N46" s="62">
        <f t="shared" si="22"/>
        <v>0</v>
      </c>
      <c r="O46" s="62">
        <f t="shared" si="23"/>
        <v>0</v>
      </c>
      <c r="P46" s="55"/>
      <c r="Q46" s="74">
        <f t="shared" si="24"/>
        <v>0</v>
      </c>
      <c r="R46" s="74">
        <f t="shared" si="25"/>
        <v>0</v>
      </c>
      <c r="S46" s="74">
        <f t="shared" si="26"/>
        <v>0</v>
      </c>
      <c r="T46" s="63"/>
      <c r="U46" s="74">
        <f t="shared" si="27"/>
        <v>0</v>
      </c>
      <c r="V46" s="74"/>
      <c r="W46" s="74"/>
    </row>
    <row r="47" spans="1:23" ht="15.75" customHeight="1">
      <c r="A47" s="73">
        <v>56</v>
      </c>
      <c r="B47" s="74"/>
      <c r="C47" s="74"/>
      <c r="D47" s="74"/>
      <c r="E47" s="74"/>
      <c r="F47" s="74"/>
      <c r="G47" s="74"/>
      <c r="H47" s="54"/>
      <c r="I47" s="74"/>
      <c r="J47" s="74"/>
      <c r="K47" s="74"/>
      <c r="L47" s="61"/>
      <c r="M47" s="62">
        <f t="shared" si="21"/>
        <v>0</v>
      </c>
      <c r="N47" s="62">
        <f t="shared" si="22"/>
        <v>0</v>
      </c>
      <c r="O47" s="62">
        <f t="shared" si="23"/>
        <v>0</v>
      </c>
      <c r="P47" s="55"/>
      <c r="Q47" s="74">
        <f t="shared" si="24"/>
        <v>0</v>
      </c>
      <c r="R47" s="74">
        <f t="shared" si="25"/>
        <v>0</v>
      </c>
      <c r="S47" s="74">
        <f t="shared" si="26"/>
        <v>0</v>
      </c>
      <c r="T47" s="63"/>
      <c r="U47" s="74">
        <f t="shared" si="27"/>
        <v>0</v>
      </c>
      <c r="V47" s="74"/>
      <c r="W47" s="74"/>
    </row>
    <row r="48" spans="1:23" ht="15.75" customHeight="1">
      <c r="A48" s="73">
        <v>57</v>
      </c>
      <c r="B48" s="74"/>
      <c r="C48" s="74"/>
      <c r="D48" s="74"/>
      <c r="E48" s="74"/>
      <c r="F48" s="74"/>
      <c r="G48" s="74"/>
      <c r="H48" s="54"/>
      <c r="I48" s="74"/>
      <c r="J48" s="74"/>
      <c r="K48" s="74"/>
      <c r="L48" s="61"/>
      <c r="M48" s="62">
        <f t="shared" si="21"/>
        <v>0</v>
      </c>
      <c r="N48" s="62">
        <f t="shared" si="22"/>
        <v>0</v>
      </c>
      <c r="O48" s="62">
        <f t="shared" si="23"/>
        <v>0</v>
      </c>
      <c r="P48" s="55"/>
      <c r="Q48" s="74">
        <f t="shared" si="24"/>
        <v>0</v>
      </c>
      <c r="R48" s="74">
        <f t="shared" si="25"/>
        <v>0</v>
      </c>
      <c r="S48" s="74">
        <f t="shared" si="26"/>
        <v>0</v>
      </c>
      <c r="T48" s="63"/>
      <c r="U48" s="74">
        <f t="shared" si="27"/>
        <v>0</v>
      </c>
      <c r="V48" s="74"/>
      <c r="W48" s="74"/>
    </row>
    <row r="49" spans="1:23" ht="15.75" customHeight="1">
      <c r="A49" s="73">
        <v>58</v>
      </c>
      <c r="B49" s="74"/>
      <c r="C49" s="74"/>
      <c r="D49" s="74"/>
      <c r="E49" s="74"/>
      <c r="F49" s="74"/>
      <c r="G49" s="74"/>
      <c r="H49" s="54"/>
      <c r="I49" s="74"/>
      <c r="J49" s="74"/>
      <c r="K49" s="74"/>
      <c r="L49" s="61"/>
      <c r="M49" s="62">
        <f t="shared" si="21"/>
        <v>0</v>
      </c>
      <c r="N49" s="62">
        <f t="shared" si="22"/>
        <v>0</v>
      </c>
      <c r="O49" s="62">
        <f t="shared" si="23"/>
        <v>0</v>
      </c>
      <c r="P49" s="55"/>
      <c r="Q49" s="74">
        <f t="shared" si="24"/>
        <v>0</v>
      </c>
      <c r="R49" s="74">
        <f t="shared" si="25"/>
        <v>0</v>
      </c>
      <c r="S49" s="74">
        <f t="shared" si="26"/>
        <v>0</v>
      </c>
      <c r="T49" s="63"/>
      <c r="U49" s="74">
        <f t="shared" si="27"/>
        <v>0</v>
      </c>
      <c r="V49" s="74"/>
      <c r="W49" s="74"/>
    </row>
    <row r="50" spans="1:23" ht="15.75" customHeight="1">
      <c r="A50" s="73">
        <v>59</v>
      </c>
      <c r="B50" s="74"/>
      <c r="C50" s="74"/>
      <c r="D50" s="74"/>
      <c r="E50" s="74"/>
      <c r="F50" s="74"/>
      <c r="G50" s="74"/>
      <c r="H50" s="54"/>
      <c r="I50" s="74"/>
      <c r="J50" s="74"/>
      <c r="K50" s="74"/>
      <c r="L50" s="61"/>
      <c r="M50" s="62">
        <f t="shared" si="21"/>
        <v>0</v>
      </c>
      <c r="N50" s="62">
        <f t="shared" si="22"/>
        <v>0</v>
      </c>
      <c r="O50" s="62">
        <f t="shared" si="23"/>
        <v>0</v>
      </c>
      <c r="P50" s="55"/>
      <c r="Q50" s="74">
        <f t="shared" si="24"/>
        <v>0</v>
      </c>
      <c r="R50" s="74">
        <f t="shared" si="25"/>
        <v>0</v>
      </c>
      <c r="S50" s="74">
        <f t="shared" si="26"/>
        <v>0</v>
      </c>
      <c r="T50" s="63"/>
      <c r="U50" s="74">
        <f t="shared" si="27"/>
        <v>0</v>
      </c>
      <c r="V50" s="74"/>
      <c r="W50" s="74"/>
    </row>
    <row r="51" spans="1:23" ht="15.75" customHeight="1">
      <c r="A51" s="73">
        <v>60</v>
      </c>
      <c r="B51" s="74"/>
      <c r="C51" s="74"/>
      <c r="D51" s="74"/>
      <c r="E51" s="74"/>
      <c r="F51" s="74"/>
      <c r="G51" s="74"/>
      <c r="H51" s="54"/>
      <c r="I51" s="74"/>
      <c r="J51" s="74"/>
      <c r="K51" s="74"/>
      <c r="L51" s="61"/>
      <c r="M51" s="62">
        <f t="shared" si="21"/>
        <v>0</v>
      </c>
      <c r="N51" s="62">
        <f t="shared" si="22"/>
        <v>0</v>
      </c>
      <c r="O51" s="62">
        <f t="shared" si="23"/>
        <v>0</v>
      </c>
      <c r="P51" s="55"/>
      <c r="Q51" s="74">
        <f t="shared" si="24"/>
        <v>0</v>
      </c>
      <c r="R51" s="74">
        <f t="shared" si="25"/>
        <v>0</v>
      </c>
      <c r="S51" s="74">
        <f t="shared" si="26"/>
        <v>0</v>
      </c>
      <c r="T51" s="63"/>
      <c r="U51" s="74">
        <f t="shared" si="27"/>
        <v>0</v>
      </c>
      <c r="V51" s="74"/>
      <c r="W51" s="74"/>
    </row>
    <row r="52" spans="1:23" ht="15.75" customHeight="1">
      <c r="A52" s="73">
        <v>61</v>
      </c>
      <c r="B52" s="74"/>
      <c r="C52" s="74"/>
      <c r="D52" s="74"/>
      <c r="E52" s="74"/>
      <c r="F52" s="74"/>
      <c r="G52" s="74"/>
      <c r="H52" s="54"/>
      <c r="I52" s="74"/>
      <c r="J52" s="74"/>
      <c r="K52" s="74"/>
      <c r="L52" s="61"/>
      <c r="M52" s="62">
        <f t="shared" si="21"/>
        <v>0</v>
      </c>
      <c r="N52" s="62">
        <f t="shared" si="22"/>
        <v>0</v>
      </c>
      <c r="O52" s="62">
        <f t="shared" si="23"/>
        <v>0</v>
      </c>
      <c r="P52" s="55"/>
      <c r="Q52" s="74">
        <f t="shared" si="24"/>
        <v>0</v>
      </c>
      <c r="R52" s="74">
        <f t="shared" si="25"/>
        <v>0</v>
      </c>
      <c r="S52" s="74">
        <f t="shared" si="26"/>
        <v>0</v>
      </c>
      <c r="T52" s="63"/>
      <c r="U52" s="74">
        <f t="shared" si="27"/>
        <v>0</v>
      </c>
      <c r="V52" s="74"/>
      <c r="W52" s="74"/>
    </row>
    <row r="53" spans="1:23" ht="15.75" customHeight="1">
      <c r="A53" s="73">
        <v>62</v>
      </c>
      <c r="B53" s="74"/>
      <c r="C53" s="74"/>
      <c r="D53" s="74"/>
      <c r="E53" s="74"/>
      <c r="F53" s="74"/>
      <c r="G53" s="74"/>
      <c r="H53" s="54"/>
      <c r="I53" s="74"/>
      <c r="J53" s="74"/>
      <c r="K53" s="74"/>
      <c r="L53" s="61"/>
      <c r="M53" s="62">
        <f t="shared" si="21"/>
        <v>0</v>
      </c>
      <c r="N53" s="62">
        <f t="shared" si="22"/>
        <v>0</v>
      </c>
      <c r="O53" s="62">
        <f t="shared" si="23"/>
        <v>0</v>
      </c>
      <c r="P53" s="55"/>
      <c r="Q53" s="74">
        <f t="shared" si="24"/>
        <v>0</v>
      </c>
      <c r="R53" s="74">
        <f t="shared" si="25"/>
        <v>0</v>
      </c>
      <c r="S53" s="74">
        <f t="shared" si="26"/>
        <v>0</v>
      </c>
      <c r="T53" s="63"/>
      <c r="U53" s="74">
        <f t="shared" si="27"/>
        <v>0</v>
      </c>
      <c r="V53" s="74"/>
      <c r="W53" s="74"/>
    </row>
    <row r="54" spans="1:23" ht="15.75" customHeight="1">
      <c r="A54" s="73">
        <v>63</v>
      </c>
      <c r="B54" s="74"/>
      <c r="C54" s="74"/>
      <c r="D54" s="74"/>
      <c r="E54" s="74"/>
      <c r="F54" s="74"/>
      <c r="G54" s="74"/>
      <c r="H54" s="54"/>
      <c r="I54" s="74"/>
      <c r="J54" s="74"/>
      <c r="K54" s="74"/>
      <c r="L54" s="61"/>
      <c r="M54" s="62">
        <f t="shared" si="21"/>
        <v>0</v>
      </c>
      <c r="N54" s="62">
        <f t="shared" si="22"/>
        <v>0</v>
      </c>
      <c r="O54" s="62">
        <f t="shared" si="23"/>
        <v>0</v>
      </c>
      <c r="P54" s="55"/>
      <c r="Q54" s="74">
        <f t="shared" si="24"/>
        <v>0</v>
      </c>
      <c r="R54" s="74">
        <f t="shared" si="25"/>
        <v>0</v>
      </c>
      <c r="S54" s="74">
        <f t="shared" si="26"/>
        <v>0</v>
      </c>
      <c r="T54" s="63"/>
      <c r="U54" s="74">
        <f t="shared" si="27"/>
        <v>0</v>
      </c>
      <c r="V54" s="74"/>
      <c r="W54" s="74"/>
    </row>
    <row r="55" spans="1:23" ht="15.75" customHeight="1">
      <c r="A55" s="73">
        <v>64</v>
      </c>
      <c r="B55" s="74"/>
      <c r="C55" s="74"/>
      <c r="D55" s="74"/>
      <c r="E55" s="74"/>
      <c r="F55" s="74"/>
      <c r="G55" s="74"/>
      <c r="H55" s="54"/>
      <c r="I55" s="74"/>
      <c r="J55" s="74"/>
      <c r="K55" s="74"/>
      <c r="L55" s="61"/>
      <c r="M55" s="62">
        <f t="shared" si="21"/>
        <v>0</v>
      </c>
      <c r="N55" s="62">
        <f t="shared" si="22"/>
        <v>0</v>
      </c>
      <c r="O55" s="62">
        <f t="shared" si="23"/>
        <v>0</v>
      </c>
      <c r="P55" s="55"/>
      <c r="Q55" s="74">
        <f t="shared" si="24"/>
        <v>0</v>
      </c>
      <c r="R55" s="74">
        <f t="shared" si="25"/>
        <v>0</v>
      </c>
      <c r="S55" s="74">
        <f t="shared" si="26"/>
        <v>0</v>
      </c>
      <c r="T55" s="63"/>
      <c r="U55" s="74">
        <f t="shared" si="27"/>
        <v>0</v>
      </c>
      <c r="V55" s="74"/>
      <c r="W55" s="74"/>
    </row>
    <row r="56" spans="1:23" ht="15.75" customHeight="1">
      <c r="A56" s="73">
        <v>65</v>
      </c>
      <c r="B56" s="74"/>
      <c r="C56" s="74"/>
      <c r="D56" s="74"/>
      <c r="E56" s="74"/>
      <c r="F56" s="74"/>
      <c r="G56" s="74"/>
      <c r="H56" s="54"/>
      <c r="I56" s="74"/>
      <c r="J56" s="74"/>
      <c r="K56" s="74"/>
      <c r="L56" s="61"/>
      <c r="M56" s="62">
        <f t="shared" si="21"/>
        <v>0</v>
      </c>
      <c r="N56" s="62">
        <f t="shared" si="22"/>
        <v>0</v>
      </c>
      <c r="O56" s="62">
        <f t="shared" si="23"/>
        <v>0</v>
      </c>
      <c r="P56" s="55"/>
      <c r="Q56" s="74">
        <f t="shared" si="24"/>
        <v>0</v>
      </c>
      <c r="R56" s="74">
        <f t="shared" si="25"/>
        <v>0</v>
      </c>
      <c r="S56" s="74">
        <f t="shared" si="26"/>
        <v>0</v>
      </c>
      <c r="T56" s="63"/>
      <c r="U56" s="74">
        <f t="shared" si="27"/>
        <v>0</v>
      </c>
      <c r="V56" s="74"/>
      <c r="W56" s="74"/>
    </row>
    <row r="57" spans="1:23" ht="15.75" customHeight="1">
      <c r="A57" s="73">
        <v>66</v>
      </c>
      <c r="B57" s="74"/>
      <c r="C57" s="74"/>
      <c r="D57" s="74"/>
      <c r="E57" s="74"/>
      <c r="F57" s="74"/>
      <c r="G57" s="74"/>
      <c r="H57" s="54"/>
      <c r="I57" s="74"/>
      <c r="J57" s="74"/>
      <c r="K57" s="74"/>
      <c r="L57" s="61"/>
      <c r="M57" s="62">
        <f t="shared" si="21"/>
        <v>0</v>
      </c>
      <c r="N57" s="62">
        <f t="shared" si="22"/>
        <v>0</v>
      </c>
      <c r="O57" s="62">
        <f t="shared" si="23"/>
        <v>0</v>
      </c>
      <c r="P57" s="55"/>
      <c r="Q57" s="74">
        <f t="shared" si="24"/>
        <v>0</v>
      </c>
      <c r="R57" s="74">
        <f t="shared" si="25"/>
        <v>0</v>
      </c>
      <c r="S57" s="74">
        <f t="shared" si="26"/>
        <v>0</v>
      </c>
      <c r="T57" s="63"/>
      <c r="U57" s="74">
        <f t="shared" si="27"/>
        <v>0</v>
      </c>
      <c r="V57" s="74"/>
      <c r="W57" s="74"/>
    </row>
    <row r="58" spans="1:23" ht="15.75" customHeight="1">
      <c r="A58" s="73">
        <v>67</v>
      </c>
      <c r="B58" s="74"/>
      <c r="C58" s="74"/>
      <c r="D58" s="74"/>
      <c r="E58" s="74"/>
      <c r="F58" s="74"/>
      <c r="G58" s="74"/>
      <c r="H58" s="54"/>
      <c r="I58" s="74"/>
      <c r="J58" s="74"/>
      <c r="K58" s="74"/>
      <c r="L58" s="61"/>
      <c r="M58" s="62">
        <f t="shared" si="21"/>
        <v>0</v>
      </c>
      <c r="N58" s="62">
        <f t="shared" si="22"/>
        <v>0</v>
      </c>
      <c r="O58" s="62">
        <f t="shared" si="23"/>
        <v>0</v>
      </c>
      <c r="P58" s="55"/>
      <c r="Q58" s="74">
        <f t="shared" si="24"/>
        <v>0</v>
      </c>
      <c r="R58" s="74">
        <f t="shared" si="25"/>
        <v>0</v>
      </c>
      <c r="S58" s="74">
        <f t="shared" si="26"/>
        <v>0</v>
      </c>
      <c r="T58" s="63"/>
      <c r="U58" s="74">
        <f t="shared" si="27"/>
        <v>0</v>
      </c>
      <c r="V58" s="74"/>
      <c r="W58" s="74"/>
    </row>
    <row r="59" spans="1:23" ht="15.75" customHeight="1">
      <c r="A59" s="73">
        <v>68</v>
      </c>
      <c r="B59" s="74"/>
      <c r="C59" s="74"/>
      <c r="D59" s="74"/>
      <c r="E59" s="74"/>
      <c r="F59" s="74"/>
      <c r="G59" s="74"/>
      <c r="H59" s="54"/>
      <c r="I59" s="74"/>
      <c r="J59" s="74"/>
      <c r="K59" s="74"/>
      <c r="L59" s="61"/>
      <c r="M59" s="62">
        <f t="shared" si="21"/>
        <v>0</v>
      </c>
      <c r="N59" s="62">
        <f t="shared" si="22"/>
        <v>0</v>
      </c>
      <c r="O59" s="62">
        <f t="shared" si="23"/>
        <v>0</v>
      </c>
      <c r="P59" s="55"/>
      <c r="Q59" s="74">
        <f t="shared" si="24"/>
        <v>0</v>
      </c>
      <c r="R59" s="74">
        <f t="shared" si="25"/>
        <v>0</v>
      </c>
      <c r="S59" s="74">
        <f t="shared" si="26"/>
        <v>0</v>
      </c>
      <c r="T59" s="63"/>
      <c r="U59" s="74">
        <f t="shared" si="27"/>
        <v>0</v>
      </c>
      <c r="V59" s="74"/>
      <c r="W59" s="74"/>
    </row>
    <row r="60" spans="1:23" ht="15.75" customHeight="1">
      <c r="A60" s="73">
        <v>69</v>
      </c>
      <c r="B60" s="74"/>
      <c r="C60" s="74"/>
      <c r="D60" s="74"/>
      <c r="E60" s="74"/>
      <c r="F60" s="74"/>
      <c r="G60" s="74"/>
      <c r="H60" s="54"/>
      <c r="I60" s="74"/>
      <c r="J60" s="74"/>
      <c r="K60" s="74"/>
      <c r="L60" s="61"/>
      <c r="M60" s="62">
        <f t="shared" si="21"/>
        <v>0</v>
      </c>
      <c r="N60" s="62">
        <f t="shared" si="22"/>
        <v>0</v>
      </c>
      <c r="O60" s="62">
        <f t="shared" si="23"/>
        <v>0</v>
      </c>
      <c r="P60" s="55"/>
      <c r="Q60" s="74">
        <f t="shared" si="24"/>
        <v>0</v>
      </c>
      <c r="R60" s="74">
        <f t="shared" si="25"/>
        <v>0</v>
      </c>
      <c r="S60" s="74">
        <f t="shared" si="26"/>
        <v>0</v>
      </c>
      <c r="T60" s="63"/>
      <c r="U60" s="74">
        <f t="shared" si="27"/>
        <v>0</v>
      </c>
      <c r="V60" s="74"/>
      <c r="W60" s="74"/>
    </row>
    <row r="61" spans="1:23" ht="15.75" customHeight="1">
      <c r="A61" s="73">
        <v>70</v>
      </c>
      <c r="B61" s="74"/>
      <c r="C61" s="74"/>
      <c r="D61" s="74"/>
      <c r="E61" s="74"/>
      <c r="F61" s="74"/>
      <c r="G61" s="74"/>
      <c r="H61" s="54"/>
      <c r="I61" s="74"/>
      <c r="J61" s="74"/>
      <c r="K61" s="74"/>
      <c r="L61" s="61"/>
      <c r="M61" s="62">
        <f t="shared" si="21"/>
        <v>0</v>
      </c>
      <c r="N61" s="62">
        <f t="shared" si="22"/>
        <v>0</v>
      </c>
      <c r="O61" s="62">
        <f t="shared" si="23"/>
        <v>0</v>
      </c>
      <c r="P61" s="55"/>
      <c r="Q61" s="74">
        <f t="shared" si="24"/>
        <v>0</v>
      </c>
      <c r="R61" s="74">
        <f t="shared" si="25"/>
        <v>0</v>
      </c>
      <c r="S61" s="74">
        <f t="shared" si="26"/>
        <v>0</v>
      </c>
      <c r="T61" s="63"/>
      <c r="U61" s="74">
        <f t="shared" si="27"/>
        <v>0</v>
      </c>
      <c r="V61" s="74"/>
      <c r="W61" s="74"/>
    </row>
    <row r="62" spans="1:23" ht="15.75" customHeight="1">
      <c r="A62" s="73">
        <v>71</v>
      </c>
      <c r="B62" s="74"/>
      <c r="C62" s="74"/>
      <c r="D62" s="74"/>
      <c r="E62" s="74"/>
      <c r="F62" s="74"/>
      <c r="G62" s="74"/>
      <c r="H62" s="54"/>
      <c r="I62" s="74"/>
      <c r="J62" s="74"/>
      <c r="K62" s="74"/>
      <c r="L62" s="61"/>
      <c r="M62" s="62">
        <f t="shared" si="21"/>
        <v>0</v>
      </c>
      <c r="N62" s="62">
        <f t="shared" si="22"/>
        <v>0</v>
      </c>
      <c r="O62" s="62">
        <f t="shared" si="23"/>
        <v>0</v>
      </c>
      <c r="P62" s="55"/>
      <c r="Q62" s="74">
        <f t="shared" si="24"/>
        <v>0</v>
      </c>
      <c r="R62" s="74">
        <f t="shared" si="25"/>
        <v>0</v>
      </c>
      <c r="S62" s="74">
        <f t="shared" si="26"/>
        <v>0</v>
      </c>
      <c r="T62" s="63"/>
      <c r="U62" s="74">
        <f t="shared" si="27"/>
        <v>0</v>
      </c>
      <c r="V62" s="74"/>
      <c r="W62" s="74"/>
    </row>
    <row r="63" spans="1:23" ht="15.75" customHeight="1">
      <c r="A63" s="73">
        <v>72</v>
      </c>
      <c r="B63" s="74"/>
      <c r="C63" s="74"/>
      <c r="D63" s="74"/>
      <c r="E63" s="74"/>
      <c r="F63" s="74"/>
      <c r="G63" s="74"/>
      <c r="H63" s="54"/>
      <c r="I63" s="74"/>
      <c r="J63" s="74"/>
      <c r="K63" s="74"/>
      <c r="L63" s="61"/>
      <c r="M63" s="62">
        <f t="shared" si="21"/>
        <v>0</v>
      </c>
      <c r="N63" s="62">
        <f t="shared" si="22"/>
        <v>0</v>
      </c>
      <c r="O63" s="62">
        <f t="shared" si="23"/>
        <v>0</v>
      </c>
      <c r="P63" s="55"/>
      <c r="Q63" s="74">
        <f t="shared" si="24"/>
        <v>0</v>
      </c>
      <c r="R63" s="74">
        <f t="shared" si="25"/>
        <v>0</v>
      </c>
      <c r="S63" s="74">
        <f t="shared" si="26"/>
        <v>0</v>
      </c>
      <c r="T63" s="63"/>
      <c r="U63" s="74">
        <f t="shared" si="27"/>
        <v>0</v>
      </c>
      <c r="V63" s="74"/>
      <c r="W63" s="74"/>
    </row>
    <row r="64" spans="1:23" ht="15.75" customHeight="1">
      <c r="A64" s="73">
        <v>73</v>
      </c>
      <c r="B64" s="74"/>
      <c r="C64" s="74"/>
      <c r="D64" s="74"/>
      <c r="E64" s="74"/>
      <c r="F64" s="74"/>
      <c r="G64" s="74"/>
      <c r="H64" s="54"/>
      <c r="I64" s="74"/>
      <c r="J64" s="74"/>
      <c r="K64" s="74"/>
      <c r="L64" s="61"/>
      <c r="M64" s="62">
        <f t="shared" si="21"/>
        <v>0</v>
      </c>
      <c r="N64" s="62">
        <f t="shared" si="22"/>
        <v>0</v>
      </c>
      <c r="O64" s="62">
        <f t="shared" si="23"/>
        <v>0</v>
      </c>
      <c r="P64" s="55"/>
      <c r="Q64" s="74">
        <f t="shared" si="24"/>
        <v>0</v>
      </c>
      <c r="R64" s="74">
        <f t="shared" si="25"/>
        <v>0</v>
      </c>
      <c r="S64" s="74">
        <f t="shared" si="26"/>
        <v>0</v>
      </c>
      <c r="T64" s="63"/>
      <c r="U64" s="74">
        <f t="shared" si="27"/>
        <v>0</v>
      </c>
      <c r="V64" s="74"/>
      <c r="W64" s="74"/>
    </row>
    <row r="65" spans="1:20" ht="15.75" customHeight="1">
      <c r="A65" s="84"/>
      <c r="B65" s="79"/>
      <c r="C65" s="78"/>
      <c r="D65" s="79"/>
      <c r="E65" s="79"/>
      <c r="F65" s="79"/>
      <c r="G65" s="80"/>
      <c r="H65" s="85"/>
      <c r="I65" s="85"/>
      <c r="J65" s="85"/>
      <c r="K65" s="85"/>
      <c r="L65" s="86"/>
      <c r="M65" s="87"/>
      <c r="N65" s="87"/>
      <c r="O65" s="87"/>
      <c r="P65" s="87"/>
      <c r="Q65" s="88"/>
      <c r="R65" s="89"/>
      <c r="S65" s="79"/>
      <c r="T65" s="79"/>
    </row>
    <row r="66" spans="1:20" ht="15.75" customHeight="1">
      <c r="A66" s="84"/>
      <c r="B66" s="79"/>
      <c r="C66" s="78"/>
      <c r="D66" s="79"/>
      <c r="E66" s="79"/>
      <c r="F66" s="79"/>
      <c r="G66" s="80"/>
      <c r="H66" s="85"/>
      <c r="I66" s="85"/>
      <c r="J66" s="85"/>
      <c r="K66" s="85"/>
      <c r="L66" s="86"/>
      <c r="M66" s="87"/>
      <c r="N66" s="87"/>
      <c r="O66" s="87"/>
      <c r="P66" s="87"/>
      <c r="Q66" s="88"/>
      <c r="R66" s="89"/>
      <c r="S66" s="79"/>
      <c r="T66" s="79"/>
    </row>
    <row r="67" spans="1:20" ht="15.75" customHeight="1">
      <c r="A67" s="84"/>
      <c r="B67" s="79"/>
      <c r="C67" s="78"/>
      <c r="D67" s="79"/>
      <c r="E67" s="79"/>
      <c r="F67" s="79"/>
      <c r="G67" s="80"/>
      <c r="H67" s="85"/>
      <c r="I67" s="85"/>
      <c r="J67" s="85"/>
      <c r="K67" s="85"/>
      <c r="L67" s="86"/>
      <c r="M67" s="87"/>
      <c r="N67" s="87"/>
      <c r="O67" s="87"/>
      <c r="P67" s="87"/>
      <c r="Q67" s="88"/>
      <c r="R67" s="89"/>
      <c r="S67" s="79"/>
      <c r="T67" s="79"/>
    </row>
    <row r="68" spans="1:20" ht="15.75" customHeight="1">
      <c r="A68" s="84"/>
      <c r="B68" s="79"/>
      <c r="C68" s="78"/>
      <c r="D68" s="79"/>
      <c r="E68" s="79"/>
      <c r="F68" s="79"/>
      <c r="G68" s="80"/>
      <c r="H68" s="85"/>
      <c r="I68" s="85"/>
      <c r="J68" s="85"/>
      <c r="K68" s="85"/>
      <c r="L68" s="86"/>
      <c r="M68" s="87"/>
      <c r="N68" s="87"/>
      <c r="O68" s="87"/>
      <c r="P68" s="87"/>
      <c r="Q68" s="88"/>
      <c r="R68" s="89"/>
      <c r="S68" s="79"/>
      <c r="T68" s="79"/>
    </row>
    <row r="69" spans="1:20" ht="15.75" customHeight="1">
      <c r="A69" s="84"/>
      <c r="B69" s="79"/>
      <c r="C69" s="78"/>
      <c r="D69" s="79"/>
      <c r="E69" s="79"/>
      <c r="F69" s="79"/>
      <c r="G69" s="80"/>
      <c r="H69" s="85"/>
      <c r="I69" s="85"/>
      <c r="J69" s="85"/>
      <c r="K69" s="85"/>
      <c r="L69" s="86"/>
      <c r="M69" s="87"/>
      <c r="N69" s="87"/>
      <c r="O69" s="87"/>
      <c r="P69" s="87"/>
      <c r="Q69" s="88"/>
      <c r="R69" s="89"/>
      <c r="S69" s="79"/>
      <c r="T69" s="79"/>
    </row>
    <row r="70" spans="1:20" ht="15.75" customHeight="1">
      <c r="A70" s="84"/>
      <c r="B70" s="79"/>
      <c r="C70" s="78"/>
      <c r="D70" s="79"/>
      <c r="E70" s="79"/>
      <c r="F70" s="79"/>
      <c r="G70" s="80"/>
      <c r="H70" s="85"/>
      <c r="I70" s="85"/>
      <c r="J70" s="85"/>
      <c r="K70" s="85"/>
      <c r="L70" s="86"/>
      <c r="M70" s="87"/>
      <c r="N70" s="87"/>
      <c r="O70" s="87"/>
      <c r="P70" s="87"/>
      <c r="Q70" s="88"/>
      <c r="R70" s="89"/>
      <c r="S70" s="79"/>
      <c r="T70" s="79"/>
    </row>
    <row r="71" spans="1:20" ht="15.75" customHeight="1">
      <c r="A71" s="84"/>
      <c r="B71" s="79"/>
      <c r="C71" s="78"/>
      <c r="D71" s="79"/>
      <c r="E71" s="79"/>
      <c r="F71" s="79"/>
      <c r="G71" s="80"/>
      <c r="H71" s="85"/>
      <c r="I71" s="85"/>
      <c r="J71" s="85"/>
      <c r="K71" s="85"/>
      <c r="L71" s="86"/>
      <c r="M71" s="87"/>
      <c r="N71" s="87"/>
      <c r="O71" s="87"/>
      <c r="P71" s="87"/>
      <c r="Q71" s="88"/>
      <c r="R71" s="89"/>
      <c r="S71" s="79"/>
      <c r="T71" s="79"/>
    </row>
    <row r="72" spans="1:20" ht="15.75" customHeight="1">
      <c r="A72" s="84"/>
      <c r="B72" s="79"/>
      <c r="C72" s="78"/>
      <c r="D72" s="79"/>
      <c r="E72" s="79"/>
      <c r="F72" s="79"/>
      <c r="G72" s="80"/>
      <c r="H72" s="85"/>
      <c r="I72" s="85"/>
      <c r="J72" s="85"/>
      <c r="K72" s="85"/>
      <c r="L72" s="86"/>
      <c r="M72" s="87"/>
      <c r="N72" s="87"/>
      <c r="O72" s="87"/>
      <c r="P72" s="87"/>
      <c r="Q72" s="88"/>
      <c r="R72" s="89"/>
      <c r="S72" s="79"/>
      <c r="T72" s="79"/>
    </row>
    <row r="73" spans="1:20" ht="15.75" customHeight="1">
      <c r="C73" s="78"/>
    </row>
    <row r="74" spans="1:20" ht="15.75" customHeight="1">
      <c r="C74" s="78"/>
    </row>
    <row r="75" spans="1:20" ht="15.75" customHeight="1">
      <c r="C75" s="78"/>
    </row>
    <row r="76" spans="1:20" ht="15.75" customHeight="1">
      <c r="C76" s="78"/>
    </row>
    <row r="77" spans="1:20" ht="15.75" customHeight="1">
      <c r="C77" s="78"/>
    </row>
    <row r="78" spans="1:20" ht="15.75" customHeight="1">
      <c r="C78" s="78"/>
    </row>
    <row r="79" spans="1:20" ht="15.75" customHeight="1">
      <c r="C79" s="78"/>
    </row>
    <row r="80" spans="1:20" ht="15.75" customHeight="1">
      <c r="C80" s="78"/>
    </row>
    <row r="81" spans="3:3" ht="15.75" customHeight="1">
      <c r="C81" s="78"/>
    </row>
    <row r="82" spans="3:3" ht="15.75" customHeight="1">
      <c r="C82" s="78"/>
    </row>
    <row r="83" spans="3:3" ht="15.75" customHeight="1">
      <c r="C83" s="78"/>
    </row>
    <row r="84" spans="3:3" ht="15.75" customHeight="1">
      <c r="C84" s="78"/>
    </row>
    <row r="85" spans="3:3" ht="15.75" customHeight="1">
      <c r="C85" s="78"/>
    </row>
    <row r="86" spans="3:3">
      <c r="C86" s="78"/>
    </row>
    <row r="87" spans="3:3">
      <c r="C87" s="78"/>
    </row>
    <row r="88" spans="3:3">
      <c r="C88" s="78"/>
    </row>
    <row r="89" spans="3:3">
      <c r="C89" s="78"/>
    </row>
  </sheetData>
  <autoFilter ref="A1:W1" xr:uid="{E98C3CD9-F9F0-47AA-B606-B254A0BEB226}">
    <sortState xmlns:xlrd2="http://schemas.microsoft.com/office/spreadsheetml/2017/richdata2" ref="A2:W71">
      <sortCondition descending="1" ref="C1"/>
    </sortState>
  </autoFilter>
  <sortState xmlns:xlrd2="http://schemas.microsoft.com/office/spreadsheetml/2017/richdata2" ref="A22:W35">
    <sortCondition descending="1" ref="U22:U35"/>
  </sortState>
  <conditionalFormatting sqref="A65:B72 E2:G35">
    <cfRule type="cellIs" dxfId="8" priority="2" operator="lessThan">
      <formula>1</formula>
    </cfRule>
  </conditionalFormatting>
  <conditionalFormatting sqref="C65:D72">
    <cfRule type="cellIs" dxfId="7" priority="8" operator="lessThan">
      <formula>1</formula>
    </cfRule>
  </conditionalFormatting>
  <conditionalFormatting sqref="T65:T72 E65:Q72">
    <cfRule type="cellIs" dxfId="6" priority="10" operator="lessThan">
      <formula>1</formula>
    </cfRule>
  </conditionalFormatting>
  <conditionalFormatting sqref="R65:R72">
    <cfRule type="cellIs" dxfId="5" priority="11" operator="equal">
      <formula>"e"</formula>
    </cfRule>
  </conditionalFormatting>
  <conditionalFormatting sqref="H65:H72">
    <cfRule type="cellIs" dxfId="4" priority="12" operator="lessThan">
      <formula>50</formula>
    </cfRule>
  </conditionalFormatting>
  <conditionalFormatting sqref="I65:I72">
    <cfRule type="cellIs" dxfId="3" priority="13" operator="lessThan">
      <formula>70</formula>
    </cfRule>
  </conditionalFormatting>
  <conditionalFormatting sqref="J65:J72">
    <cfRule type="cellIs" dxfId="2" priority="14" operator="lessThan">
      <formula>50</formula>
    </cfRule>
  </conditionalFormatting>
  <conditionalFormatting sqref="S65:S72">
    <cfRule type="cellIs" dxfId="1" priority="15" operator="lessThan">
      <formula>1</formula>
    </cfRule>
  </conditionalFormatting>
  <conditionalFormatting sqref="L65:L72">
    <cfRule type="cellIs" dxfId="0" priority="16" operator="lessThan">
      <formula>50</formula>
    </cfRule>
  </conditionalFormatting>
  <dataValidations count="2">
    <dataValidation type="decimal" allowBlank="1" showErrorMessage="1" sqref="H38:J72 H1:J35" xr:uid="{00000000-0002-0000-0200-000000000000}">
      <formula1>0</formula1>
      <formula2>100</formula2>
    </dataValidation>
    <dataValidation type="decimal" allowBlank="1" showErrorMessage="1" sqref="K38:K72 K1:K35" xr:uid="{00000000-0002-0000-0200-000001000000}">
      <formula1>0</formula1>
      <formula2>15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26"/>
  <sheetViews>
    <sheetView workbookViewId="0">
      <selection activeCell="D11" sqref="D11"/>
    </sheetView>
  </sheetViews>
  <sheetFormatPr defaultColWidth="8.7265625" defaultRowHeight="13"/>
  <cols>
    <col min="1" max="1" width="3.6328125" style="111" bestFit="1" customWidth="1"/>
    <col min="2" max="2" width="8.7265625" style="112"/>
    <col min="3" max="3" width="11.453125" style="112" customWidth="1"/>
    <col min="4" max="4" width="8.7265625" style="112"/>
    <col min="5" max="5" width="34" style="112" customWidth="1"/>
    <col min="6" max="6" width="38.7265625" style="112" customWidth="1"/>
    <col min="7" max="7" width="15.1796875" style="112" customWidth="1"/>
    <col min="8" max="8" width="1.453125" style="112" customWidth="1"/>
    <col min="9" max="9" width="8.7265625" style="112"/>
    <col min="10" max="10" width="10.81640625" style="112" customWidth="1"/>
    <col min="11" max="11" width="15.1796875" style="112" customWidth="1"/>
    <col min="12" max="12" width="1.54296875" style="119" customWidth="1"/>
    <col min="13" max="15" width="15.1796875" style="98" customWidth="1"/>
    <col min="16" max="16" width="1.453125" style="102" customWidth="1"/>
    <col min="17" max="18" width="8.7265625" style="98"/>
    <col min="19" max="19" width="14.7265625" style="98" customWidth="1"/>
    <col min="20" max="20" width="1.453125" style="121" customWidth="1"/>
    <col min="21" max="22" width="8.7265625" style="98"/>
    <col min="23" max="23" width="41.54296875" style="98" customWidth="1"/>
    <col min="24" max="16384" width="8.7265625" style="98"/>
  </cols>
  <sheetData>
    <row r="1" spans="1:24" s="105" customFormat="1" ht="26.5">
      <c r="A1" s="141" t="s">
        <v>6</v>
      </c>
      <c r="B1" s="142" t="s">
        <v>7</v>
      </c>
      <c r="C1" s="142" t="s">
        <v>8</v>
      </c>
      <c r="D1" s="142" t="s">
        <v>9</v>
      </c>
      <c r="E1" s="142" t="s">
        <v>10</v>
      </c>
      <c r="F1" s="142" t="s">
        <v>11</v>
      </c>
      <c r="G1" s="142" t="s">
        <v>12</v>
      </c>
      <c r="H1" s="142"/>
      <c r="I1" s="142" t="s">
        <v>13</v>
      </c>
      <c r="J1" s="142" t="s">
        <v>14</v>
      </c>
      <c r="K1" s="142" t="s">
        <v>15</v>
      </c>
      <c r="L1" s="107"/>
      <c r="M1" s="108" t="s">
        <v>13</v>
      </c>
      <c r="N1" s="108" t="s">
        <v>14</v>
      </c>
      <c r="O1" s="108" t="s">
        <v>15</v>
      </c>
      <c r="P1" s="109"/>
      <c r="Q1" s="105" t="s">
        <v>13</v>
      </c>
      <c r="R1" s="105" t="s">
        <v>14</v>
      </c>
      <c r="S1" s="105" t="s">
        <v>15</v>
      </c>
      <c r="T1" s="110"/>
      <c r="U1" s="105" t="s">
        <v>16</v>
      </c>
      <c r="V1" s="105" t="s">
        <v>17</v>
      </c>
      <c r="W1" s="105" t="s">
        <v>18</v>
      </c>
      <c r="X1" s="90"/>
    </row>
    <row r="2" spans="1:24" s="112" customFormat="1" ht="15.5">
      <c r="A2" s="111">
        <v>1</v>
      </c>
      <c r="B2" s="112" t="s">
        <v>122</v>
      </c>
      <c r="C2" s="112" t="s">
        <v>123</v>
      </c>
      <c r="D2" s="112" t="s">
        <v>124</v>
      </c>
      <c r="E2" s="113" t="s">
        <v>157</v>
      </c>
      <c r="F2" s="113" t="s">
        <v>158</v>
      </c>
      <c r="G2" s="114">
        <v>243520233</v>
      </c>
      <c r="I2" s="37">
        <f>0.96*25</f>
        <v>24</v>
      </c>
      <c r="J2" s="37">
        <v>25</v>
      </c>
      <c r="K2" s="112">
        <v>93</v>
      </c>
      <c r="L2" s="119"/>
      <c r="M2" s="120">
        <f t="shared" ref="M2:M19" si="0">I2/25*100</f>
        <v>96</v>
      </c>
      <c r="N2" s="120">
        <f t="shared" ref="N2:N19" si="1">J2/25*100</f>
        <v>100</v>
      </c>
      <c r="O2" s="120">
        <f t="shared" ref="O2:O19" si="2">K2</f>
        <v>93</v>
      </c>
      <c r="P2" s="102"/>
      <c r="Q2" s="98">
        <f t="shared" ref="Q2:Q19" si="3">M2/100*25</f>
        <v>24</v>
      </c>
      <c r="R2" s="98">
        <f t="shared" ref="R2:R19" si="4">N2/100*25</f>
        <v>25</v>
      </c>
      <c r="S2" s="153">
        <f t="shared" ref="S2:S19" si="5">O2/100*50</f>
        <v>46.5</v>
      </c>
      <c r="T2" s="154"/>
      <c r="U2" s="155">
        <f t="shared" ref="U2:U19" si="6">Q2+R2+S2</f>
        <v>95.5</v>
      </c>
      <c r="V2" s="98">
        <v>1</v>
      </c>
      <c r="W2" s="98" t="s">
        <v>130</v>
      </c>
      <c r="X2" s="98"/>
    </row>
    <row r="3" spans="1:24" ht="15.5">
      <c r="A3" s="111">
        <v>2</v>
      </c>
      <c r="B3" s="112" t="s">
        <v>122</v>
      </c>
      <c r="C3" s="112" t="s">
        <v>123</v>
      </c>
      <c r="D3" s="112" t="s">
        <v>124</v>
      </c>
      <c r="E3" s="113" t="s">
        <v>143</v>
      </c>
      <c r="F3" s="113" t="s">
        <v>144</v>
      </c>
      <c r="G3" s="114">
        <v>260707333</v>
      </c>
      <c r="I3" s="112">
        <f>0.92*25</f>
        <v>23</v>
      </c>
      <c r="J3" s="112">
        <f>0.92*25</f>
        <v>23</v>
      </c>
      <c r="K3" s="112">
        <v>93</v>
      </c>
      <c r="M3" s="120">
        <f t="shared" si="0"/>
        <v>92</v>
      </c>
      <c r="N3" s="120">
        <f t="shared" si="1"/>
        <v>92</v>
      </c>
      <c r="O3" s="120">
        <f t="shared" si="2"/>
        <v>93</v>
      </c>
      <c r="Q3" s="98">
        <f t="shared" si="3"/>
        <v>23</v>
      </c>
      <c r="R3" s="98">
        <f t="shared" si="4"/>
        <v>23</v>
      </c>
      <c r="S3" s="155">
        <f t="shared" si="5"/>
        <v>46.5</v>
      </c>
      <c r="T3" s="154"/>
      <c r="U3" s="155">
        <f t="shared" si="6"/>
        <v>92.5</v>
      </c>
      <c r="V3" s="98">
        <v>2</v>
      </c>
      <c r="W3" s="98" t="s">
        <v>130</v>
      </c>
      <c r="X3" s="90"/>
    </row>
    <row r="4" spans="1:24" ht="15.5">
      <c r="A4" s="111">
        <v>3</v>
      </c>
      <c r="B4" s="112" t="s">
        <v>122</v>
      </c>
      <c r="C4" s="112" t="s">
        <v>123</v>
      </c>
      <c r="D4" s="112" t="s">
        <v>124</v>
      </c>
      <c r="E4" s="113" t="s">
        <v>137</v>
      </c>
      <c r="F4" s="113" t="s">
        <v>138</v>
      </c>
      <c r="G4" s="114">
        <v>543001938</v>
      </c>
      <c r="I4" s="112">
        <f>1*25</f>
        <v>25</v>
      </c>
      <c r="J4" s="112">
        <f>0.96*25</f>
        <v>24</v>
      </c>
      <c r="K4" s="112">
        <v>84</v>
      </c>
      <c r="M4" s="120">
        <f t="shared" si="0"/>
        <v>100</v>
      </c>
      <c r="N4" s="120">
        <f t="shared" si="1"/>
        <v>96</v>
      </c>
      <c r="O4" s="120">
        <f t="shared" si="2"/>
        <v>84</v>
      </c>
      <c r="Q4" s="98">
        <f t="shared" si="3"/>
        <v>25</v>
      </c>
      <c r="R4" s="98">
        <f t="shared" si="4"/>
        <v>24</v>
      </c>
      <c r="S4" s="155">
        <f t="shared" si="5"/>
        <v>42</v>
      </c>
      <c r="T4" s="154"/>
      <c r="U4" s="155">
        <f t="shared" si="6"/>
        <v>91</v>
      </c>
      <c r="V4" s="98">
        <v>3</v>
      </c>
      <c r="W4" s="98" t="s">
        <v>130</v>
      </c>
      <c r="X4" s="90"/>
    </row>
    <row r="5" spans="1:24" ht="15.5">
      <c r="A5" s="111">
        <v>4</v>
      </c>
      <c r="B5" s="112" t="s">
        <v>122</v>
      </c>
      <c r="C5" s="112" t="s">
        <v>123</v>
      </c>
      <c r="D5" s="112" t="s">
        <v>124</v>
      </c>
      <c r="E5" s="145" t="s">
        <v>167</v>
      </c>
      <c r="F5" s="146" t="s">
        <v>168</v>
      </c>
      <c r="G5" s="117">
        <v>204263360</v>
      </c>
      <c r="I5" s="112">
        <f>0.92*25</f>
        <v>23</v>
      </c>
      <c r="J5" s="112">
        <v>25</v>
      </c>
      <c r="K5" s="112">
        <v>84</v>
      </c>
      <c r="M5" s="120">
        <f t="shared" si="0"/>
        <v>92</v>
      </c>
      <c r="N5" s="120">
        <f t="shared" si="1"/>
        <v>100</v>
      </c>
      <c r="O5" s="120">
        <f t="shared" si="2"/>
        <v>84</v>
      </c>
      <c r="Q5" s="98">
        <f t="shared" si="3"/>
        <v>23</v>
      </c>
      <c r="R5" s="98">
        <f t="shared" si="4"/>
        <v>25</v>
      </c>
      <c r="S5" s="153">
        <f t="shared" si="5"/>
        <v>42</v>
      </c>
      <c r="T5" s="154"/>
      <c r="U5" s="155">
        <f t="shared" si="6"/>
        <v>90</v>
      </c>
      <c r="V5" s="98">
        <v>4</v>
      </c>
      <c r="W5" s="98" t="s">
        <v>130</v>
      </c>
    </row>
    <row r="6" spans="1:24" s="102" customFormat="1" ht="15.5">
      <c r="A6" s="111">
        <v>5</v>
      </c>
      <c r="B6" s="112" t="s">
        <v>122</v>
      </c>
      <c r="C6" s="112" t="s">
        <v>123</v>
      </c>
      <c r="D6" s="112" t="s">
        <v>124</v>
      </c>
      <c r="E6" s="113" t="s">
        <v>133</v>
      </c>
      <c r="F6" s="143" t="s">
        <v>134</v>
      </c>
      <c r="G6" s="114">
        <v>240598038</v>
      </c>
      <c r="H6" s="112"/>
      <c r="I6" s="37">
        <f>0.92*25</f>
        <v>23</v>
      </c>
      <c r="J6" s="112">
        <f>0.88*25</f>
        <v>22</v>
      </c>
      <c r="K6" s="112">
        <v>89</v>
      </c>
      <c r="L6" s="119"/>
      <c r="M6" s="120">
        <f t="shared" si="0"/>
        <v>92</v>
      </c>
      <c r="N6" s="120">
        <f t="shared" si="1"/>
        <v>88</v>
      </c>
      <c r="O6" s="120">
        <f t="shared" si="2"/>
        <v>89</v>
      </c>
      <c r="Q6" s="98">
        <f t="shared" si="3"/>
        <v>23</v>
      </c>
      <c r="R6" s="98">
        <f t="shared" si="4"/>
        <v>22</v>
      </c>
      <c r="S6" s="155">
        <f t="shared" si="5"/>
        <v>44.5</v>
      </c>
      <c r="T6" s="154"/>
      <c r="U6" s="155">
        <f t="shared" si="6"/>
        <v>89.5</v>
      </c>
      <c r="V6" s="98">
        <v>5</v>
      </c>
      <c r="W6" s="98" t="s">
        <v>130</v>
      </c>
      <c r="X6" s="90"/>
    </row>
    <row r="7" spans="1:24" ht="15.5">
      <c r="A7" s="111">
        <v>6</v>
      </c>
      <c r="B7" s="112" t="s">
        <v>122</v>
      </c>
      <c r="C7" s="112" t="s">
        <v>123</v>
      </c>
      <c r="D7" s="112" t="s">
        <v>124</v>
      </c>
      <c r="E7" s="113" t="s">
        <v>159</v>
      </c>
      <c r="F7" s="113" t="s">
        <v>160</v>
      </c>
      <c r="G7" s="114">
        <v>246321911</v>
      </c>
      <c r="I7" s="37">
        <f>0.92*25</f>
        <v>23</v>
      </c>
      <c r="J7" s="37">
        <v>25</v>
      </c>
      <c r="K7" s="112">
        <v>81</v>
      </c>
      <c r="M7" s="120">
        <f t="shared" si="0"/>
        <v>92</v>
      </c>
      <c r="N7" s="120">
        <f t="shared" si="1"/>
        <v>100</v>
      </c>
      <c r="O7" s="120">
        <f t="shared" si="2"/>
        <v>81</v>
      </c>
      <c r="Q7" s="98">
        <f t="shared" si="3"/>
        <v>23</v>
      </c>
      <c r="R7" s="98">
        <f t="shared" si="4"/>
        <v>25</v>
      </c>
      <c r="S7" s="153">
        <f t="shared" si="5"/>
        <v>40.5</v>
      </c>
      <c r="T7" s="154"/>
      <c r="U7" s="155">
        <f t="shared" si="6"/>
        <v>88.5</v>
      </c>
      <c r="V7" s="98">
        <v>6</v>
      </c>
      <c r="W7" s="98" t="s">
        <v>130</v>
      </c>
    </row>
    <row r="8" spans="1:24" ht="15.5">
      <c r="A8" s="111">
        <v>7</v>
      </c>
      <c r="B8" s="112" t="s">
        <v>122</v>
      </c>
      <c r="C8" s="112" t="s">
        <v>123</v>
      </c>
      <c r="D8" s="112" t="s">
        <v>124</v>
      </c>
      <c r="E8" s="113" t="s">
        <v>128</v>
      </c>
      <c r="F8" s="113" t="s">
        <v>129</v>
      </c>
      <c r="G8" s="114">
        <v>541906414</v>
      </c>
      <c r="I8" s="37">
        <f>0.84*25</f>
        <v>21</v>
      </c>
      <c r="J8" s="37">
        <f>1*25</f>
        <v>25</v>
      </c>
      <c r="K8" s="112">
        <v>84</v>
      </c>
      <c r="M8" s="120">
        <f t="shared" si="0"/>
        <v>84</v>
      </c>
      <c r="N8" s="120">
        <f t="shared" si="1"/>
        <v>100</v>
      </c>
      <c r="O8" s="120">
        <f t="shared" si="2"/>
        <v>84</v>
      </c>
      <c r="Q8" s="98">
        <f t="shared" si="3"/>
        <v>21</v>
      </c>
      <c r="R8" s="98">
        <f t="shared" si="4"/>
        <v>25</v>
      </c>
      <c r="S8" s="155">
        <f t="shared" si="5"/>
        <v>42</v>
      </c>
      <c r="T8" s="154"/>
      <c r="U8" s="155">
        <f t="shared" si="6"/>
        <v>88</v>
      </c>
      <c r="V8" s="98">
        <v>8</v>
      </c>
      <c r="W8" s="98" t="s">
        <v>130</v>
      </c>
      <c r="X8" s="90"/>
    </row>
    <row r="9" spans="1:24" ht="15.5">
      <c r="A9" s="111">
        <v>8</v>
      </c>
      <c r="B9" s="112" t="s">
        <v>122</v>
      </c>
      <c r="C9" s="112" t="s">
        <v>123</v>
      </c>
      <c r="D9" s="112" t="s">
        <v>124</v>
      </c>
      <c r="E9" s="113" t="s">
        <v>163</v>
      </c>
      <c r="F9" s="113" t="s">
        <v>164</v>
      </c>
      <c r="G9" s="114">
        <v>540710619</v>
      </c>
      <c r="I9" s="37">
        <f>0.96*25</f>
        <v>24</v>
      </c>
      <c r="J9" s="37">
        <f>0.84*25</f>
        <v>21</v>
      </c>
      <c r="K9" s="112">
        <v>86</v>
      </c>
      <c r="M9" s="120">
        <f t="shared" si="0"/>
        <v>96</v>
      </c>
      <c r="N9" s="120">
        <f t="shared" si="1"/>
        <v>84</v>
      </c>
      <c r="O9" s="120">
        <f t="shared" si="2"/>
        <v>86</v>
      </c>
      <c r="Q9" s="98">
        <f t="shared" si="3"/>
        <v>24</v>
      </c>
      <c r="R9" s="98">
        <f t="shared" si="4"/>
        <v>21</v>
      </c>
      <c r="S9" s="153">
        <f t="shared" si="5"/>
        <v>43</v>
      </c>
      <c r="T9" s="154"/>
      <c r="U9" s="155">
        <f t="shared" si="6"/>
        <v>88</v>
      </c>
      <c r="V9" s="98">
        <v>7</v>
      </c>
      <c r="W9" s="98" t="s">
        <v>130</v>
      </c>
    </row>
    <row r="10" spans="1:24" ht="15.5">
      <c r="A10" s="111">
        <v>9</v>
      </c>
      <c r="B10" s="112" t="s">
        <v>122</v>
      </c>
      <c r="C10" s="112" t="s">
        <v>123</v>
      </c>
      <c r="D10" s="112" t="s">
        <v>124</v>
      </c>
      <c r="E10" s="113" t="s">
        <v>131</v>
      </c>
      <c r="F10" s="143" t="s">
        <v>132</v>
      </c>
      <c r="G10" s="114">
        <v>245019614</v>
      </c>
      <c r="I10" s="37">
        <f>0.84*25</f>
        <v>21</v>
      </c>
      <c r="J10" s="112">
        <f>0.96*25</f>
        <v>24</v>
      </c>
      <c r="K10" s="112">
        <v>85</v>
      </c>
      <c r="M10" s="120">
        <f t="shared" si="0"/>
        <v>84</v>
      </c>
      <c r="N10" s="120">
        <f t="shared" si="1"/>
        <v>96</v>
      </c>
      <c r="O10" s="120">
        <f t="shared" si="2"/>
        <v>85</v>
      </c>
      <c r="Q10" s="98">
        <f t="shared" si="3"/>
        <v>21</v>
      </c>
      <c r="R10" s="98">
        <f t="shared" si="4"/>
        <v>24</v>
      </c>
      <c r="S10" s="155">
        <f t="shared" si="5"/>
        <v>42.5</v>
      </c>
      <c r="T10" s="154"/>
      <c r="U10" s="155">
        <f t="shared" si="6"/>
        <v>87.5</v>
      </c>
      <c r="V10" s="98">
        <v>10</v>
      </c>
      <c r="W10" s="98" t="s">
        <v>130</v>
      </c>
      <c r="X10" s="90"/>
    </row>
    <row r="11" spans="1:24" ht="15.5">
      <c r="A11" s="111">
        <v>10</v>
      </c>
      <c r="B11" s="112" t="s">
        <v>122</v>
      </c>
      <c r="C11" s="112" t="s">
        <v>123</v>
      </c>
      <c r="D11" s="112" t="s">
        <v>124</v>
      </c>
      <c r="E11" s="113" t="s">
        <v>139</v>
      </c>
      <c r="F11" s="113" t="s">
        <v>140</v>
      </c>
      <c r="G11" s="114">
        <v>243361367</v>
      </c>
      <c r="I11" s="112">
        <f>0.88*25</f>
        <v>22</v>
      </c>
      <c r="J11" s="112">
        <f>0.88*25</f>
        <v>22</v>
      </c>
      <c r="K11" s="112">
        <v>87</v>
      </c>
      <c r="M11" s="120">
        <f t="shared" si="0"/>
        <v>88</v>
      </c>
      <c r="N11" s="120">
        <f t="shared" si="1"/>
        <v>88</v>
      </c>
      <c r="O11" s="120">
        <f t="shared" si="2"/>
        <v>87</v>
      </c>
      <c r="Q11" s="98">
        <f t="shared" si="3"/>
        <v>22</v>
      </c>
      <c r="R11" s="98">
        <f t="shared" si="4"/>
        <v>22</v>
      </c>
      <c r="S11" s="155">
        <f t="shared" si="5"/>
        <v>43.5</v>
      </c>
      <c r="T11" s="154"/>
      <c r="U11" s="155">
        <f t="shared" si="6"/>
        <v>87.5</v>
      </c>
      <c r="V11" s="98">
        <v>9</v>
      </c>
      <c r="W11" s="98" t="s">
        <v>130</v>
      </c>
      <c r="X11" s="90"/>
    </row>
    <row r="12" spans="1:24" ht="15.5">
      <c r="A12" s="111">
        <v>11</v>
      </c>
      <c r="B12" s="112" t="s">
        <v>122</v>
      </c>
      <c r="C12" s="112" t="s">
        <v>123</v>
      </c>
      <c r="D12" s="112" t="s">
        <v>124</v>
      </c>
      <c r="E12" s="113" t="s">
        <v>153</v>
      </c>
      <c r="F12" s="113" t="s">
        <v>154</v>
      </c>
      <c r="G12" s="114">
        <v>249287572</v>
      </c>
      <c r="I12" s="37">
        <f>1*25</f>
        <v>25</v>
      </c>
      <c r="J12" s="37">
        <f>0.84*25</f>
        <v>21</v>
      </c>
      <c r="K12" s="112">
        <v>82</v>
      </c>
      <c r="M12" s="120">
        <f t="shared" si="0"/>
        <v>100</v>
      </c>
      <c r="N12" s="120">
        <f t="shared" si="1"/>
        <v>84</v>
      </c>
      <c r="O12" s="120">
        <f t="shared" si="2"/>
        <v>82</v>
      </c>
      <c r="Q12" s="98">
        <f t="shared" si="3"/>
        <v>25</v>
      </c>
      <c r="R12" s="98">
        <f t="shared" si="4"/>
        <v>21</v>
      </c>
      <c r="S12" s="153">
        <f t="shared" si="5"/>
        <v>41</v>
      </c>
      <c r="T12" s="154"/>
      <c r="U12" s="155">
        <f t="shared" si="6"/>
        <v>87</v>
      </c>
      <c r="V12" s="98">
        <v>11</v>
      </c>
      <c r="W12" s="98" t="s">
        <v>130</v>
      </c>
      <c r="X12" s="90"/>
    </row>
    <row r="13" spans="1:24" s="112" customFormat="1" ht="15.5">
      <c r="A13" s="111">
        <v>12</v>
      </c>
      <c r="B13" s="112" t="s">
        <v>122</v>
      </c>
      <c r="C13" s="112" t="s">
        <v>123</v>
      </c>
      <c r="D13" s="112" t="s">
        <v>124</v>
      </c>
      <c r="E13" s="113" t="s">
        <v>155</v>
      </c>
      <c r="F13" s="113" t="s">
        <v>156</v>
      </c>
      <c r="G13" s="114">
        <v>248067799</v>
      </c>
      <c r="I13" s="37">
        <f>0.88*25</f>
        <v>22</v>
      </c>
      <c r="J13" s="37">
        <f>0.96*25</f>
        <v>24</v>
      </c>
      <c r="K13" s="112">
        <v>79</v>
      </c>
      <c r="L13" s="119"/>
      <c r="M13" s="120">
        <f t="shared" si="0"/>
        <v>88</v>
      </c>
      <c r="N13" s="120">
        <f t="shared" si="1"/>
        <v>96</v>
      </c>
      <c r="O13" s="120">
        <f t="shared" si="2"/>
        <v>79</v>
      </c>
      <c r="P13" s="102"/>
      <c r="Q13" s="98">
        <f t="shared" si="3"/>
        <v>22</v>
      </c>
      <c r="R13" s="98">
        <f t="shared" si="4"/>
        <v>24</v>
      </c>
      <c r="S13" s="153">
        <f t="shared" si="5"/>
        <v>39.5</v>
      </c>
      <c r="T13" s="154"/>
      <c r="U13" s="155">
        <f t="shared" si="6"/>
        <v>85.5</v>
      </c>
      <c r="V13" s="98">
        <v>12</v>
      </c>
      <c r="W13" s="98" t="s">
        <v>130</v>
      </c>
      <c r="X13" s="98"/>
    </row>
    <row r="14" spans="1:24" s="102" customFormat="1" ht="15.5">
      <c r="A14" s="111">
        <v>13</v>
      </c>
      <c r="B14" s="112" t="s">
        <v>122</v>
      </c>
      <c r="C14" s="112" t="s">
        <v>123</v>
      </c>
      <c r="D14" s="112" t="s">
        <v>124</v>
      </c>
      <c r="E14" s="113" t="s">
        <v>161</v>
      </c>
      <c r="F14" s="113" t="s">
        <v>162</v>
      </c>
      <c r="G14" s="114">
        <v>540710619</v>
      </c>
      <c r="H14" s="112"/>
      <c r="I14" s="37">
        <f>0.8*25</f>
        <v>20</v>
      </c>
      <c r="J14" s="37">
        <f>0.92*25</f>
        <v>23</v>
      </c>
      <c r="K14" s="112">
        <v>84</v>
      </c>
      <c r="L14" s="119"/>
      <c r="M14" s="120">
        <f t="shared" si="0"/>
        <v>80</v>
      </c>
      <c r="N14" s="120">
        <f t="shared" si="1"/>
        <v>92</v>
      </c>
      <c r="O14" s="120">
        <f t="shared" si="2"/>
        <v>84</v>
      </c>
      <c r="Q14" s="98">
        <f t="shared" si="3"/>
        <v>20</v>
      </c>
      <c r="R14" s="98">
        <f t="shared" si="4"/>
        <v>23</v>
      </c>
      <c r="S14" s="153">
        <f t="shared" si="5"/>
        <v>42</v>
      </c>
      <c r="T14" s="154"/>
      <c r="U14" s="155">
        <f t="shared" si="6"/>
        <v>85</v>
      </c>
      <c r="V14" s="98">
        <v>13</v>
      </c>
      <c r="W14" s="98" t="s">
        <v>130</v>
      </c>
      <c r="X14" s="98"/>
    </row>
    <row r="15" spans="1:24" ht="15.5">
      <c r="A15" s="111">
        <v>14</v>
      </c>
      <c r="B15" s="112" t="s">
        <v>122</v>
      </c>
      <c r="C15" s="112" t="s">
        <v>123</v>
      </c>
      <c r="D15" s="112" t="s">
        <v>124</v>
      </c>
      <c r="E15" s="113" t="s">
        <v>145</v>
      </c>
      <c r="F15" s="113" t="s">
        <v>146</v>
      </c>
      <c r="G15" s="114">
        <v>247627675</v>
      </c>
      <c r="I15" s="112">
        <f>1*25</f>
        <v>25</v>
      </c>
      <c r="J15" s="112">
        <f>0.8*25</f>
        <v>20</v>
      </c>
      <c r="K15" s="112">
        <v>77</v>
      </c>
      <c r="M15" s="120">
        <f t="shared" si="0"/>
        <v>100</v>
      </c>
      <c r="N15" s="120">
        <f t="shared" si="1"/>
        <v>80</v>
      </c>
      <c r="O15" s="120">
        <f t="shared" si="2"/>
        <v>77</v>
      </c>
      <c r="Q15" s="98">
        <f t="shared" si="3"/>
        <v>25</v>
      </c>
      <c r="R15" s="98">
        <f t="shared" si="4"/>
        <v>20</v>
      </c>
      <c r="S15" s="155">
        <f t="shared" si="5"/>
        <v>38.5</v>
      </c>
      <c r="T15" s="154"/>
      <c r="U15" s="155">
        <f t="shared" si="6"/>
        <v>83.5</v>
      </c>
      <c r="V15" s="98">
        <v>14</v>
      </c>
      <c r="W15" s="98" t="s">
        <v>130</v>
      </c>
      <c r="X15" s="90"/>
    </row>
    <row r="16" spans="1:24" ht="15.5">
      <c r="A16" s="111">
        <v>15</v>
      </c>
      <c r="B16" s="112" t="s">
        <v>122</v>
      </c>
      <c r="C16" s="112" t="s">
        <v>123</v>
      </c>
      <c r="D16" s="112" t="s">
        <v>124</v>
      </c>
      <c r="E16" s="113" t="s">
        <v>149</v>
      </c>
      <c r="F16" s="113" t="s">
        <v>150</v>
      </c>
      <c r="G16" s="114">
        <v>546672954</v>
      </c>
      <c r="I16" s="112">
        <f>0.84*25</f>
        <v>21</v>
      </c>
      <c r="J16" s="112">
        <v>25</v>
      </c>
      <c r="K16" s="112">
        <v>74</v>
      </c>
      <c r="L16" s="112"/>
      <c r="M16" s="120">
        <f t="shared" si="0"/>
        <v>84</v>
      </c>
      <c r="N16" s="120">
        <f t="shared" si="1"/>
        <v>100</v>
      </c>
      <c r="O16" s="120">
        <f t="shared" si="2"/>
        <v>74</v>
      </c>
      <c r="P16" s="112"/>
      <c r="Q16" s="112">
        <f t="shared" si="3"/>
        <v>21</v>
      </c>
      <c r="R16" s="112">
        <f t="shared" si="4"/>
        <v>25</v>
      </c>
      <c r="S16" s="155">
        <f t="shared" si="5"/>
        <v>37</v>
      </c>
      <c r="T16" s="153"/>
      <c r="U16" s="153">
        <f t="shared" si="6"/>
        <v>83</v>
      </c>
      <c r="V16" s="112">
        <v>15</v>
      </c>
      <c r="W16" s="112" t="s">
        <v>130</v>
      </c>
      <c r="X16" s="90"/>
    </row>
    <row r="17" spans="1:24" ht="15.5">
      <c r="A17" s="111">
        <v>16</v>
      </c>
      <c r="B17" s="112" t="s">
        <v>122</v>
      </c>
      <c r="C17" s="112" t="s">
        <v>123</v>
      </c>
      <c r="D17" s="112" t="s">
        <v>124</v>
      </c>
      <c r="E17" s="113" t="s">
        <v>147</v>
      </c>
      <c r="F17" s="143" t="s">
        <v>148</v>
      </c>
      <c r="G17" s="114">
        <v>247610147</v>
      </c>
      <c r="I17" s="112">
        <f>0.76*25</f>
        <v>19</v>
      </c>
      <c r="J17" s="112">
        <v>25</v>
      </c>
      <c r="K17" s="112">
        <v>74</v>
      </c>
      <c r="M17" s="120">
        <f t="shared" si="0"/>
        <v>76</v>
      </c>
      <c r="N17" s="120">
        <f t="shared" si="1"/>
        <v>100</v>
      </c>
      <c r="O17" s="120">
        <f t="shared" si="2"/>
        <v>74</v>
      </c>
      <c r="Q17" s="98">
        <f t="shared" si="3"/>
        <v>19</v>
      </c>
      <c r="R17" s="98">
        <f t="shared" si="4"/>
        <v>25</v>
      </c>
      <c r="S17" s="155">
        <f t="shared" si="5"/>
        <v>37</v>
      </c>
      <c r="T17" s="154"/>
      <c r="U17" s="155">
        <f t="shared" si="6"/>
        <v>81</v>
      </c>
      <c r="V17" s="98">
        <v>16</v>
      </c>
      <c r="W17" s="116" t="s">
        <v>127</v>
      </c>
      <c r="X17" s="90"/>
    </row>
    <row r="18" spans="1:24" ht="15.5">
      <c r="A18" s="111">
        <v>17</v>
      </c>
      <c r="B18" s="112" t="s">
        <v>122</v>
      </c>
      <c r="C18" s="112" t="s">
        <v>123</v>
      </c>
      <c r="D18" s="112" t="s">
        <v>124</v>
      </c>
      <c r="E18" s="144" t="s">
        <v>165</v>
      </c>
      <c r="F18" s="113" t="s">
        <v>166</v>
      </c>
      <c r="G18" s="114">
        <v>543227372</v>
      </c>
      <c r="I18" s="37">
        <f>0.88*25</f>
        <v>22</v>
      </c>
      <c r="J18" s="37">
        <f>0.68*25</f>
        <v>17</v>
      </c>
      <c r="K18" s="112">
        <v>84</v>
      </c>
      <c r="M18" s="120">
        <f t="shared" si="0"/>
        <v>88</v>
      </c>
      <c r="N18" s="120">
        <f t="shared" si="1"/>
        <v>68</v>
      </c>
      <c r="O18" s="120">
        <f t="shared" si="2"/>
        <v>84</v>
      </c>
      <c r="Q18" s="98">
        <f t="shared" si="3"/>
        <v>22</v>
      </c>
      <c r="R18" s="98">
        <f t="shared" si="4"/>
        <v>17</v>
      </c>
      <c r="S18" s="153">
        <f t="shared" si="5"/>
        <v>42</v>
      </c>
      <c r="T18" s="154"/>
      <c r="U18" s="155">
        <f t="shared" si="6"/>
        <v>81</v>
      </c>
      <c r="V18" s="98">
        <v>17</v>
      </c>
      <c r="W18" s="116" t="s">
        <v>127</v>
      </c>
    </row>
    <row r="19" spans="1:24" ht="15.5">
      <c r="A19" s="111">
        <v>18</v>
      </c>
      <c r="B19" s="112" t="s">
        <v>122</v>
      </c>
      <c r="C19" s="112" t="s">
        <v>123</v>
      </c>
      <c r="D19" s="112" t="s">
        <v>124</v>
      </c>
      <c r="E19" s="113" t="s">
        <v>141</v>
      </c>
      <c r="F19" s="113" t="s">
        <v>142</v>
      </c>
      <c r="G19" s="114">
        <v>243921766</v>
      </c>
      <c r="I19" s="112">
        <f>0.68*25</f>
        <v>17</v>
      </c>
      <c r="J19" s="112">
        <v>25</v>
      </c>
      <c r="K19" s="112">
        <v>76</v>
      </c>
      <c r="M19" s="120">
        <f t="shared" si="0"/>
        <v>68</v>
      </c>
      <c r="N19" s="120">
        <f t="shared" si="1"/>
        <v>100</v>
      </c>
      <c r="O19" s="120">
        <f t="shared" si="2"/>
        <v>76</v>
      </c>
      <c r="Q19" s="98">
        <f t="shared" si="3"/>
        <v>17</v>
      </c>
      <c r="R19" s="98">
        <f t="shared" si="4"/>
        <v>25</v>
      </c>
      <c r="S19" s="155">
        <f t="shared" si="5"/>
        <v>38</v>
      </c>
      <c r="T19" s="154"/>
      <c r="U19" s="155">
        <f t="shared" si="6"/>
        <v>80</v>
      </c>
      <c r="V19" s="98">
        <v>18</v>
      </c>
      <c r="W19" s="116" t="s">
        <v>127</v>
      </c>
      <c r="X19" s="90"/>
    </row>
    <row r="20" spans="1:24" s="116" customFormat="1" ht="15.5">
      <c r="A20" s="156"/>
      <c r="E20" s="157"/>
      <c r="F20" s="157"/>
      <c r="G20" s="158"/>
      <c r="X20" s="159"/>
    </row>
    <row r="21" spans="1:24" ht="15.5">
      <c r="A21" s="111">
        <v>19</v>
      </c>
      <c r="B21" s="112" t="s">
        <v>122</v>
      </c>
      <c r="C21" s="112" t="s">
        <v>123</v>
      </c>
      <c r="D21" s="112" t="s">
        <v>124</v>
      </c>
      <c r="E21" s="113" t="s">
        <v>125</v>
      </c>
      <c r="F21" s="113" t="s">
        <v>126</v>
      </c>
      <c r="G21" s="114">
        <v>557874561</v>
      </c>
      <c r="I21" s="115">
        <f>0.88*25</f>
        <v>22</v>
      </c>
      <c r="J21" s="115">
        <f>0.68*25</f>
        <v>17</v>
      </c>
      <c r="K21" s="112">
        <v>78</v>
      </c>
      <c r="L21" s="112"/>
      <c r="M21" s="112">
        <f t="shared" ref="M21:N26" si="7">I21/25*100</f>
        <v>88</v>
      </c>
      <c r="N21" s="112">
        <f t="shared" si="7"/>
        <v>68</v>
      </c>
      <c r="O21" s="112">
        <f t="shared" ref="O21:O26" si="8">K21</f>
        <v>78</v>
      </c>
      <c r="P21" s="112"/>
      <c r="Q21" s="112">
        <f t="shared" ref="Q21:R26" si="9">M21/100*25</f>
        <v>22</v>
      </c>
      <c r="R21" s="112">
        <f t="shared" si="9"/>
        <v>17</v>
      </c>
      <c r="S21" s="112">
        <f t="shared" ref="S21:S26" si="10">O21/100*50</f>
        <v>39</v>
      </c>
      <c r="T21" s="112"/>
      <c r="U21" s="112">
        <f t="shared" ref="U21:U26" si="11">Q21+R21+S21</f>
        <v>78</v>
      </c>
      <c r="V21" s="112">
        <v>19</v>
      </c>
      <c r="W21" s="116" t="s">
        <v>127</v>
      </c>
      <c r="X21" s="117"/>
    </row>
    <row r="22" spans="1:24" ht="16.5" customHeight="1">
      <c r="A22" s="111">
        <v>20</v>
      </c>
      <c r="B22" s="112" t="s">
        <v>122</v>
      </c>
      <c r="C22" s="112" t="s">
        <v>123</v>
      </c>
      <c r="D22" s="112" t="s">
        <v>124</v>
      </c>
      <c r="E22" s="113" t="s">
        <v>135</v>
      </c>
      <c r="F22" s="113" t="s">
        <v>136</v>
      </c>
      <c r="G22" s="114">
        <v>245900165</v>
      </c>
      <c r="K22" s="112">
        <v>0</v>
      </c>
      <c r="L22" s="102"/>
      <c r="M22" s="102">
        <f t="shared" si="7"/>
        <v>0</v>
      </c>
      <c r="N22" s="102">
        <f t="shared" si="7"/>
        <v>0</v>
      </c>
      <c r="O22" s="120">
        <f t="shared" si="8"/>
        <v>0</v>
      </c>
      <c r="Q22" s="102">
        <f t="shared" si="9"/>
        <v>0</v>
      </c>
      <c r="R22" s="102">
        <f t="shared" si="9"/>
        <v>0</v>
      </c>
      <c r="S22" s="102">
        <f t="shared" si="10"/>
        <v>0</v>
      </c>
      <c r="T22" s="102"/>
      <c r="U22" s="102">
        <f t="shared" si="11"/>
        <v>0</v>
      </c>
      <c r="V22" s="102"/>
      <c r="W22" s="102"/>
      <c r="X22" s="90"/>
    </row>
    <row r="23" spans="1:24" ht="15.5">
      <c r="A23" s="111">
        <v>21</v>
      </c>
      <c r="B23" s="112" t="s">
        <v>122</v>
      </c>
      <c r="C23" s="112" t="s">
        <v>123</v>
      </c>
      <c r="D23" s="112" t="s">
        <v>124</v>
      </c>
      <c r="E23" s="113" t="s">
        <v>151</v>
      </c>
      <c r="F23" s="143" t="s">
        <v>152</v>
      </c>
      <c r="G23" s="114">
        <v>244801889</v>
      </c>
      <c r="K23" s="112">
        <v>0</v>
      </c>
      <c r="L23" s="102"/>
      <c r="M23" s="102">
        <f t="shared" si="7"/>
        <v>0</v>
      </c>
      <c r="N23" s="102">
        <f t="shared" si="7"/>
        <v>0</v>
      </c>
      <c r="O23" s="120">
        <f t="shared" si="8"/>
        <v>0</v>
      </c>
      <c r="Q23" s="102">
        <f t="shared" si="9"/>
        <v>0</v>
      </c>
      <c r="R23" s="102">
        <f t="shared" si="9"/>
        <v>0</v>
      </c>
      <c r="S23" s="102">
        <f t="shared" si="10"/>
        <v>0</v>
      </c>
      <c r="T23" s="102"/>
      <c r="U23" s="102">
        <f t="shared" si="11"/>
        <v>0</v>
      </c>
      <c r="V23" s="102"/>
      <c r="W23" s="102"/>
      <c r="X23" s="90"/>
    </row>
    <row r="24" spans="1:24" ht="15.5">
      <c r="A24" s="111">
        <v>22</v>
      </c>
      <c r="B24" s="112" t="s">
        <v>122</v>
      </c>
      <c r="C24" s="147"/>
      <c r="D24" s="148" t="s">
        <v>495</v>
      </c>
      <c r="E24" s="149" t="s">
        <v>496</v>
      </c>
      <c r="F24" s="150" t="s">
        <v>497</v>
      </c>
      <c r="G24" s="151">
        <v>244223189</v>
      </c>
      <c r="M24" s="120">
        <f t="shared" si="7"/>
        <v>0</v>
      </c>
      <c r="N24" s="120">
        <f t="shared" si="7"/>
        <v>0</v>
      </c>
      <c r="O24" s="120">
        <f t="shared" si="8"/>
        <v>0</v>
      </c>
      <c r="Q24" s="98">
        <f t="shared" si="9"/>
        <v>0</v>
      </c>
      <c r="R24" s="98">
        <f t="shared" si="9"/>
        <v>0</v>
      </c>
      <c r="S24" s="98">
        <f t="shared" si="10"/>
        <v>0</v>
      </c>
      <c r="U24" s="98">
        <f t="shared" si="11"/>
        <v>0</v>
      </c>
    </row>
    <row r="25" spans="1:24" ht="15.5">
      <c r="A25" s="111">
        <v>23</v>
      </c>
      <c r="B25" s="112" t="s">
        <v>122</v>
      </c>
      <c r="C25" s="147"/>
      <c r="D25" s="148" t="s">
        <v>495</v>
      </c>
      <c r="E25" s="149" t="s">
        <v>498</v>
      </c>
      <c r="F25" s="148" t="s">
        <v>499</v>
      </c>
      <c r="G25" s="152">
        <v>244487776</v>
      </c>
      <c r="M25" s="120">
        <f t="shared" si="7"/>
        <v>0</v>
      </c>
      <c r="N25" s="120">
        <f t="shared" si="7"/>
        <v>0</v>
      </c>
      <c r="O25" s="120">
        <f t="shared" si="8"/>
        <v>0</v>
      </c>
      <c r="Q25" s="98">
        <f t="shared" si="9"/>
        <v>0</v>
      </c>
      <c r="R25" s="98">
        <f t="shared" si="9"/>
        <v>0</v>
      </c>
      <c r="S25" s="98">
        <f t="shared" si="10"/>
        <v>0</v>
      </c>
      <c r="U25" s="98">
        <f t="shared" si="11"/>
        <v>0</v>
      </c>
    </row>
    <row r="26" spans="1:24" ht="15.5">
      <c r="A26" s="111">
        <v>24</v>
      </c>
      <c r="B26" s="112" t="s">
        <v>122</v>
      </c>
      <c r="C26" s="147"/>
      <c r="D26" s="148" t="s">
        <v>495</v>
      </c>
      <c r="E26" s="149" t="s">
        <v>500</v>
      </c>
      <c r="F26" s="148" t="s">
        <v>501</v>
      </c>
      <c r="G26" s="151">
        <v>550367036</v>
      </c>
      <c r="M26" s="120">
        <f t="shared" si="7"/>
        <v>0</v>
      </c>
      <c r="N26" s="120">
        <f t="shared" si="7"/>
        <v>0</v>
      </c>
      <c r="O26" s="120">
        <f t="shared" si="8"/>
        <v>0</v>
      </c>
      <c r="Q26" s="98">
        <f t="shared" si="9"/>
        <v>0</v>
      </c>
      <c r="R26" s="98">
        <f t="shared" si="9"/>
        <v>0</v>
      </c>
      <c r="S26" s="98">
        <f t="shared" si="10"/>
        <v>0</v>
      </c>
      <c r="U26" s="98">
        <f t="shared" si="11"/>
        <v>0</v>
      </c>
    </row>
  </sheetData>
  <sortState xmlns:xlrd2="http://schemas.microsoft.com/office/spreadsheetml/2017/richdata2" ref="A1:X26">
    <sortCondition descending="1" ref="U1:U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51"/>
  <sheetViews>
    <sheetView workbookViewId="0">
      <selection activeCell="D45" sqref="A45:XFD74"/>
    </sheetView>
  </sheetViews>
  <sheetFormatPr defaultRowHeight="19.5" customHeight="1"/>
  <cols>
    <col min="1" max="1" width="3.6328125" style="167" bestFit="1" customWidth="1"/>
    <col min="2" max="2" width="8.7265625" style="124"/>
    <col min="3" max="3" width="29.6328125" style="124" customWidth="1"/>
    <col min="4" max="4" width="8.7265625" style="124"/>
    <col min="5" max="5" width="28.90625" style="124" customWidth="1"/>
    <col min="6" max="6" width="8.7265625" style="124"/>
    <col min="7" max="7" width="11.7265625" style="124" bestFit="1" customWidth="1"/>
    <col min="8" max="8" width="0.90625" style="124" customWidth="1"/>
    <col min="9" max="11" width="8.7265625" style="124"/>
    <col min="12" max="12" width="0.81640625" style="124" customWidth="1"/>
    <col min="13" max="15" width="8.7265625" style="124"/>
    <col min="16" max="16" width="0.7265625" style="124" customWidth="1"/>
    <col min="17" max="19" width="8.7265625" style="124"/>
    <col min="20" max="20" width="1.08984375" style="124" customWidth="1"/>
    <col min="21" max="16384" width="8.7265625" style="124"/>
  </cols>
  <sheetData>
    <row r="1" spans="1:23" ht="19.5" customHeight="1">
      <c r="A1" s="277" t="s">
        <v>0</v>
      </c>
      <c r="B1" s="277"/>
      <c r="C1" s="277"/>
      <c r="D1" s="277"/>
      <c r="E1" s="277"/>
      <c r="F1" s="277"/>
      <c r="G1" s="90"/>
      <c r="H1" s="91"/>
      <c r="I1" s="90"/>
      <c r="J1" s="90"/>
      <c r="K1" s="90"/>
      <c r="L1" s="92"/>
      <c r="M1" s="90"/>
      <c r="N1" s="90"/>
      <c r="O1" s="90"/>
      <c r="P1" s="93"/>
      <c r="Q1" s="90"/>
      <c r="R1" s="90"/>
      <c r="S1" s="90"/>
      <c r="T1" s="94"/>
      <c r="U1" s="90"/>
      <c r="V1" s="90"/>
      <c r="W1" s="90"/>
    </row>
    <row r="2" spans="1:23" ht="19.5" customHeight="1">
      <c r="A2" s="277" t="s">
        <v>1</v>
      </c>
      <c r="B2" s="277"/>
      <c r="C2" s="277"/>
      <c r="D2" s="277"/>
      <c r="E2" s="277"/>
      <c r="F2" s="277"/>
      <c r="G2" s="90"/>
      <c r="H2" s="91"/>
      <c r="I2" s="90"/>
      <c r="J2" s="90"/>
      <c r="K2" s="90"/>
      <c r="L2" s="92"/>
      <c r="M2" s="95"/>
      <c r="N2" s="95"/>
      <c r="O2" s="95"/>
      <c r="P2" s="96"/>
      <c r="Q2" s="90"/>
      <c r="R2" s="90"/>
      <c r="S2" s="90"/>
      <c r="T2" s="94"/>
      <c r="U2" s="90"/>
      <c r="V2" s="90" t="s">
        <v>2</v>
      </c>
      <c r="W2" s="90"/>
    </row>
    <row r="3" spans="1:23" ht="19.5" customHeight="1">
      <c r="A3" s="97"/>
      <c r="B3" s="98"/>
      <c r="C3" s="98"/>
      <c r="D3" s="98"/>
      <c r="E3" s="98"/>
      <c r="F3" s="98"/>
      <c r="G3" s="98"/>
      <c r="H3" s="99"/>
      <c r="I3" s="278" t="s">
        <v>3</v>
      </c>
      <c r="J3" s="278"/>
      <c r="K3" s="278"/>
      <c r="L3" s="100"/>
      <c r="M3" s="101" t="s">
        <v>4</v>
      </c>
      <c r="N3" s="101" t="s">
        <v>4</v>
      </c>
      <c r="O3" s="101" t="s">
        <v>4</v>
      </c>
      <c r="P3" s="102"/>
      <c r="Q3" s="278" t="s">
        <v>5</v>
      </c>
      <c r="R3" s="278"/>
      <c r="S3" s="278"/>
      <c r="T3" s="103"/>
      <c r="U3" s="98"/>
      <c r="V3" s="98"/>
      <c r="W3" s="98"/>
    </row>
    <row r="4" spans="1:23" ht="19.5" customHeight="1">
      <c r="A4" s="104" t="s">
        <v>6</v>
      </c>
      <c r="B4" s="105" t="s">
        <v>7</v>
      </c>
      <c r="C4" s="105" t="s">
        <v>8</v>
      </c>
      <c r="D4" s="105" t="s">
        <v>9</v>
      </c>
      <c r="E4" s="105" t="s">
        <v>10</v>
      </c>
      <c r="F4" s="105" t="s">
        <v>11</v>
      </c>
      <c r="G4" s="105" t="s">
        <v>12</v>
      </c>
      <c r="H4" s="106"/>
      <c r="I4" s="105" t="s">
        <v>13</v>
      </c>
      <c r="J4" s="105" t="s">
        <v>14</v>
      </c>
      <c r="K4" s="105" t="s">
        <v>15</v>
      </c>
      <c r="L4" s="107"/>
      <c r="M4" s="108" t="s">
        <v>13</v>
      </c>
      <c r="N4" s="108" t="s">
        <v>14</v>
      </c>
      <c r="O4" s="108" t="s">
        <v>15</v>
      </c>
      <c r="P4" s="109"/>
      <c r="Q4" s="105" t="s">
        <v>13</v>
      </c>
      <c r="R4" s="105" t="s">
        <v>14</v>
      </c>
      <c r="S4" s="105" t="s">
        <v>15</v>
      </c>
      <c r="T4" s="110"/>
      <c r="U4" s="105" t="s">
        <v>16</v>
      </c>
      <c r="V4" s="105" t="s">
        <v>17</v>
      </c>
      <c r="W4" s="105" t="s">
        <v>18</v>
      </c>
    </row>
    <row r="5" spans="1:23" ht="15.5" customHeight="1">
      <c r="A5" s="97">
        <v>1</v>
      </c>
      <c r="B5" s="98" t="s">
        <v>169</v>
      </c>
      <c r="C5" s="98" t="s">
        <v>257</v>
      </c>
      <c r="D5" s="98" t="s">
        <v>230</v>
      </c>
      <c r="E5" s="127" t="s">
        <v>526</v>
      </c>
      <c r="G5" s="124">
        <v>244470880</v>
      </c>
      <c r="I5" s="168" t="s">
        <v>495</v>
      </c>
      <c r="L5" s="119"/>
      <c r="M5" s="120"/>
      <c r="N5" s="120"/>
      <c r="O5" s="120"/>
      <c r="P5" s="102"/>
      <c r="Q5" s="98"/>
      <c r="R5" s="98"/>
      <c r="S5" s="155"/>
      <c r="T5" s="154"/>
      <c r="U5" s="155"/>
      <c r="V5" s="98"/>
      <c r="W5" s="98"/>
    </row>
    <row r="6" spans="1:23" ht="15.5" customHeight="1">
      <c r="A6" s="97">
        <v>2</v>
      </c>
      <c r="B6" s="98" t="s">
        <v>169</v>
      </c>
      <c r="C6" s="98" t="s">
        <v>257</v>
      </c>
      <c r="D6" s="98" t="s">
        <v>230</v>
      </c>
      <c r="E6" s="127" t="s">
        <v>527</v>
      </c>
      <c r="G6" s="124">
        <v>241115171</v>
      </c>
      <c r="I6" s="168" t="s">
        <v>495</v>
      </c>
      <c r="M6" s="120"/>
      <c r="N6" s="120"/>
      <c r="O6" s="120"/>
      <c r="P6" s="102"/>
      <c r="Q6" s="98"/>
      <c r="R6" s="98"/>
      <c r="S6" s="155"/>
      <c r="T6" s="154"/>
      <c r="U6" s="155"/>
      <c r="V6" s="98"/>
      <c r="W6" s="98"/>
    </row>
    <row r="7" spans="1:23" ht="15.5" customHeight="1">
      <c r="A7" s="97">
        <v>3</v>
      </c>
      <c r="B7" s="98" t="s">
        <v>169</v>
      </c>
      <c r="C7" s="98" t="s">
        <v>257</v>
      </c>
      <c r="D7" s="98" t="s">
        <v>230</v>
      </c>
      <c r="E7" s="41" t="s">
        <v>264</v>
      </c>
      <c r="F7" s="125" t="s">
        <v>265</v>
      </c>
      <c r="G7" s="41">
        <v>248988000</v>
      </c>
      <c r="H7" s="118"/>
      <c r="I7" s="98">
        <v>25</v>
      </c>
      <c r="J7" s="98">
        <v>25</v>
      </c>
      <c r="K7" s="98">
        <v>95</v>
      </c>
      <c r="L7" s="119"/>
      <c r="M7" s="120">
        <f t="shared" ref="M7:M16" si="0">I7/25*100</f>
        <v>100</v>
      </c>
      <c r="N7" s="120">
        <f t="shared" ref="N7:N16" si="1">J7/25*100</f>
        <v>100</v>
      </c>
      <c r="O7" s="120">
        <f t="shared" ref="O7:O16" si="2">K7</f>
        <v>95</v>
      </c>
      <c r="P7" s="102"/>
      <c r="Q7" s="98">
        <f t="shared" ref="Q7:Q16" si="3">M7/100*25</f>
        <v>25</v>
      </c>
      <c r="R7" s="98">
        <f t="shared" ref="R7:R16" si="4">N7/100*25</f>
        <v>25</v>
      </c>
      <c r="S7" s="155">
        <f t="shared" ref="S7:S16" si="5">O7/100*50</f>
        <v>47.5</v>
      </c>
      <c r="T7" s="154"/>
      <c r="U7" s="155">
        <f t="shared" ref="U7:U16" si="6">Q7+R7+S7</f>
        <v>97.5</v>
      </c>
      <c r="V7" s="98"/>
      <c r="W7" s="98"/>
    </row>
    <row r="8" spans="1:23" ht="15.5" customHeight="1">
      <c r="A8" s="97">
        <v>4</v>
      </c>
      <c r="B8" s="98" t="s">
        <v>169</v>
      </c>
      <c r="C8" s="98" t="s">
        <v>257</v>
      </c>
      <c r="D8" s="98" t="s">
        <v>230</v>
      </c>
      <c r="E8" s="41" t="s">
        <v>280</v>
      </c>
      <c r="F8" s="125" t="s">
        <v>281</v>
      </c>
      <c r="G8" s="41">
        <v>242861729</v>
      </c>
      <c r="H8" s="118"/>
      <c r="I8" s="98">
        <v>25</v>
      </c>
      <c r="J8" s="98">
        <v>25</v>
      </c>
      <c r="K8" s="98">
        <v>93</v>
      </c>
      <c r="L8" s="119"/>
      <c r="M8" s="120">
        <f t="shared" si="0"/>
        <v>100</v>
      </c>
      <c r="N8" s="120">
        <f t="shared" si="1"/>
        <v>100</v>
      </c>
      <c r="O8" s="120">
        <f t="shared" si="2"/>
        <v>93</v>
      </c>
      <c r="P8" s="102"/>
      <c r="Q8" s="98">
        <f t="shared" si="3"/>
        <v>25</v>
      </c>
      <c r="R8" s="98">
        <f t="shared" si="4"/>
        <v>25</v>
      </c>
      <c r="S8" s="155">
        <f t="shared" si="5"/>
        <v>46.5</v>
      </c>
      <c r="T8" s="154"/>
      <c r="U8" s="155">
        <f t="shared" si="6"/>
        <v>96.5</v>
      </c>
      <c r="V8" s="98"/>
      <c r="W8" s="98"/>
    </row>
    <row r="9" spans="1:23" ht="15.5" customHeight="1">
      <c r="A9" s="97">
        <v>5</v>
      </c>
      <c r="B9" s="98" t="s">
        <v>169</v>
      </c>
      <c r="C9" s="98" t="s">
        <v>257</v>
      </c>
      <c r="D9" s="98" t="s">
        <v>230</v>
      </c>
      <c r="E9" s="42" t="s">
        <v>268</v>
      </c>
      <c r="F9" s="126" t="s">
        <v>269</v>
      </c>
      <c r="G9" s="42">
        <v>246425478</v>
      </c>
      <c r="H9" s="118"/>
      <c r="I9" s="98">
        <v>23</v>
      </c>
      <c r="J9" s="98">
        <v>25</v>
      </c>
      <c r="K9" s="98">
        <v>95</v>
      </c>
      <c r="L9" s="119"/>
      <c r="M9" s="120">
        <f t="shared" si="0"/>
        <v>92</v>
      </c>
      <c r="N9" s="120">
        <f t="shared" si="1"/>
        <v>100</v>
      </c>
      <c r="O9" s="120">
        <f t="shared" si="2"/>
        <v>95</v>
      </c>
      <c r="P9" s="102"/>
      <c r="Q9" s="98">
        <f t="shared" si="3"/>
        <v>23</v>
      </c>
      <c r="R9" s="98">
        <f t="shared" si="4"/>
        <v>25</v>
      </c>
      <c r="S9" s="155">
        <f t="shared" si="5"/>
        <v>47.5</v>
      </c>
      <c r="T9" s="154"/>
      <c r="U9" s="155">
        <f t="shared" si="6"/>
        <v>95.5</v>
      </c>
      <c r="V9" s="98"/>
      <c r="W9" s="98"/>
    </row>
    <row r="10" spans="1:23" ht="15.5" customHeight="1">
      <c r="A10" s="97">
        <v>6</v>
      </c>
      <c r="B10" s="98" t="s">
        <v>169</v>
      </c>
      <c r="C10" s="98" t="s">
        <v>257</v>
      </c>
      <c r="D10" s="98" t="s">
        <v>230</v>
      </c>
      <c r="E10" s="41" t="s">
        <v>276</v>
      </c>
      <c r="F10" s="125" t="s">
        <v>277</v>
      </c>
      <c r="G10" s="41">
        <v>543088912</v>
      </c>
      <c r="H10" s="118"/>
      <c r="I10" s="98">
        <v>24</v>
      </c>
      <c r="J10" s="98">
        <v>25</v>
      </c>
      <c r="K10" s="98">
        <v>93</v>
      </c>
      <c r="L10" s="119"/>
      <c r="M10" s="120">
        <f t="shared" si="0"/>
        <v>96</v>
      </c>
      <c r="N10" s="120">
        <f t="shared" si="1"/>
        <v>100</v>
      </c>
      <c r="O10" s="120">
        <f t="shared" si="2"/>
        <v>93</v>
      </c>
      <c r="P10" s="102"/>
      <c r="Q10" s="98">
        <f t="shared" si="3"/>
        <v>24</v>
      </c>
      <c r="R10" s="98">
        <f t="shared" si="4"/>
        <v>25</v>
      </c>
      <c r="S10" s="155">
        <f t="shared" si="5"/>
        <v>46.5</v>
      </c>
      <c r="T10" s="154"/>
      <c r="U10" s="155">
        <f t="shared" si="6"/>
        <v>95.5</v>
      </c>
      <c r="V10" s="98"/>
      <c r="W10" s="98"/>
    </row>
    <row r="11" spans="1:23" ht="15.5" customHeight="1">
      <c r="A11" s="97">
        <v>7</v>
      </c>
      <c r="B11" s="98" t="s">
        <v>169</v>
      </c>
      <c r="C11" s="98" t="s">
        <v>257</v>
      </c>
      <c r="D11" s="98" t="s">
        <v>230</v>
      </c>
      <c r="E11" s="41" t="s">
        <v>292</v>
      </c>
      <c r="F11" s="125" t="s">
        <v>293</v>
      </c>
      <c r="G11" s="41">
        <v>543727060</v>
      </c>
      <c r="H11" s="118"/>
      <c r="I11" s="98">
        <v>25</v>
      </c>
      <c r="J11" s="98">
        <v>24</v>
      </c>
      <c r="K11" s="98">
        <v>93</v>
      </c>
      <c r="L11" s="119"/>
      <c r="M11" s="120">
        <f t="shared" si="0"/>
        <v>100</v>
      </c>
      <c r="N11" s="120">
        <f t="shared" si="1"/>
        <v>96</v>
      </c>
      <c r="O11" s="120">
        <f t="shared" si="2"/>
        <v>93</v>
      </c>
      <c r="P11" s="102"/>
      <c r="Q11" s="98">
        <f t="shared" si="3"/>
        <v>25</v>
      </c>
      <c r="R11" s="98">
        <f t="shared" si="4"/>
        <v>24</v>
      </c>
      <c r="S11" s="155">
        <f t="shared" si="5"/>
        <v>46.5</v>
      </c>
      <c r="T11" s="154"/>
      <c r="U11" s="155">
        <f t="shared" si="6"/>
        <v>95.5</v>
      </c>
      <c r="V11" s="98"/>
      <c r="W11" s="98"/>
    </row>
    <row r="12" spans="1:23" ht="15.5" customHeight="1">
      <c r="A12" s="97">
        <v>8</v>
      </c>
      <c r="B12" s="98" t="s">
        <v>169</v>
      </c>
      <c r="C12" s="98" t="s">
        <v>257</v>
      </c>
      <c r="D12" s="98" t="s">
        <v>230</v>
      </c>
      <c r="E12" s="41" t="s">
        <v>278</v>
      </c>
      <c r="F12" s="125" t="s">
        <v>279</v>
      </c>
      <c r="G12" s="41">
        <v>540881266</v>
      </c>
      <c r="H12" s="118"/>
      <c r="I12" s="98">
        <v>25</v>
      </c>
      <c r="J12" s="98">
        <v>23</v>
      </c>
      <c r="K12" s="98">
        <v>94</v>
      </c>
      <c r="L12" s="119"/>
      <c r="M12" s="120">
        <f t="shared" si="0"/>
        <v>100</v>
      </c>
      <c r="N12" s="120">
        <f t="shared" si="1"/>
        <v>92</v>
      </c>
      <c r="O12" s="120">
        <f t="shared" si="2"/>
        <v>94</v>
      </c>
      <c r="P12" s="102"/>
      <c r="Q12" s="98">
        <f t="shared" si="3"/>
        <v>25</v>
      </c>
      <c r="R12" s="98">
        <f t="shared" si="4"/>
        <v>23</v>
      </c>
      <c r="S12" s="155">
        <f t="shared" si="5"/>
        <v>47</v>
      </c>
      <c r="T12" s="154"/>
      <c r="U12" s="155">
        <f t="shared" si="6"/>
        <v>95</v>
      </c>
      <c r="V12" s="98"/>
      <c r="W12" s="98"/>
    </row>
    <row r="13" spans="1:23" ht="15.5" customHeight="1">
      <c r="A13" s="97">
        <v>9</v>
      </c>
      <c r="B13" s="98" t="s">
        <v>169</v>
      </c>
      <c r="C13" s="98" t="s">
        <v>257</v>
      </c>
      <c r="D13" s="98" t="s">
        <v>230</v>
      </c>
      <c r="E13" s="41" t="s">
        <v>270</v>
      </c>
      <c r="F13" s="125" t="s">
        <v>271</v>
      </c>
      <c r="G13" s="41">
        <v>245620453</v>
      </c>
      <c r="H13" s="118"/>
      <c r="I13" s="98">
        <v>23</v>
      </c>
      <c r="J13" s="98">
        <v>24</v>
      </c>
      <c r="K13" s="98">
        <v>95</v>
      </c>
      <c r="L13" s="119"/>
      <c r="M13" s="120">
        <f t="shared" si="0"/>
        <v>92</v>
      </c>
      <c r="N13" s="120">
        <f t="shared" si="1"/>
        <v>96</v>
      </c>
      <c r="O13" s="120">
        <f t="shared" si="2"/>
        <v>95</v>
      </c>
      <c r="P13" s="102"/>
      <c r="Q13" s="98">
        <f t="shared" si="3"/>
        <v>23</v>
      </c>
      <c r="R13" s="98">
        <f t="shared" si="4"/>
        <v>24</v>
      </c>
      <c r="S13" s="155">
        <f t="shared" si="5"/>
        <v>47.5</v>
      </c>
      <c r="T13" s="154"/>
      <c r="U13" s="155">
        <f t="shared" si="6"/>
        <v>94.5</v>
      </c>
      <c r="V13" s="98"/>
      <c r="W13" s="98"/>
    </row>
    <row r="14" spans="1:23" ht="15.5" customHeight="1">
      <c r="A14" s="97">
        <v>10</v>
      </c>
      <c r="B14" s="98" t="s">
        <v>169</v>
      </c>
      <c r="C14" s="98" t="s">
        <v>257</v>
      </c>
      <c r="D14" s="98" t="s">
        <v>230</v>
      </c>
      <c r="E14" s="41" t="s">
        <v>282</v>
      </c>
      <c r="F14" s="125" t="s">
        <v>283</v>
      </c>
      <c r="G14" s="41">
        <v>243533561</v>
      </c>
      <c r="H14" s="118"/>
      <c r="I14" s="98">
        <v>22</v>
      </c>
      <c r="J14" s="98">
        <v>25</v>
      </c>
      <c r="K14" s="98">
        <v>95</v>
      </c>
      <c r="L14" s="119"/>
      <c r="M14" s="120">
        <f t="shared" si="0"/>
        <v>88</v>
      </c>
      <c r="N14" s="120">
        <f t="shared" si="1"/>
        <v>100</v>
      </c>
      <c r="O14" s="120">
        <f t="shared" si="2"/>
        <v>95</v>
      </c>
      <c r="P14" s="102"/>
      <c r="Q14" s="98">
        <f t="shared" si="3"/>
        <v>22</v>
      </c>
      <c r="R14" s="98">
        <f t="shared" si="4"/>
        <v>25</v>
      </c>
      <c r="S14" s="155">
        <f t="shared" si="5"/>
        <v>47.5</v>
      </c>
      <c r="T14" s="154"/>
      <c r="U14" s="155">
        <f t="shared" si="6"/>
        <v>94.5</v>
      </c>
      <c r="V14" s="98"/>
      <c r="W14" s="98"/>
    </row>
    <row r="15" spans="1:23" ht="15.5" customHeight="1">
      <c r="A15" s="97">
        <v>11</v>
      </c>
      <c r="B15" s="98" t="s">
        <v>169</v>
      </c>
      <c r="C15" s="98" t="s">
        <v>257</v>
      </c>
      <c r="D15" s="98" t="s">
        <v>230</v>
      </c>
      <c r="E15" s="41" t="s">
        <v>258</v>
      </c>
      <c r="F15" s="125" t="s">
        <v>259</v>
      </c>
      <c r="G15" s="41">
        <v>244929767</v>
      </c>
      <c r="H15" s="118"/>
      <c r="I15" s="98">
        <v>23</v>
      </c>
      <c r="J15" s="98">
        <v>25</v>
      </c>
      <c r="K15" s="98">
        <v>92</v>
      </c>
      <c r="L15" s="119"/>
      <c r="M15" s="120">
        <f t="shared" si="0"/>
        <v>92</v>
      </c>
      <c r="N15" s="120">
        <f t="shared" si="1"/>
        <v>100</v>
      </c>
      <c r="O15" s="120">
        <f t="shared" si="2"/>
        <v>92</v>
      </c>
      <c r="P15" s="102"/>
      <c r="Q15" s="98">
        <f t="shared" si="3"/>
        <v>23</v>
      </c>
      <c r="R15" s="98">
        <f t="shared" si="4"/>
        <v>25</v>
      </c>
      <c r="S15" s="155">
        <f t="shared" si="5"/>
        <v>46</v>
      </c>
      <c r="T15" s="154"/>
      <c r="U15" s="155">
        <f t="shared" si="6"/>
        <v>94</v>
      </c>
      <c r="V15" s="98"/>
      <c r="W15" s="98"/>
    </row>
    <row r="16" spans="1:23" ht="15.5" customHeight="1">
      <c r="A16" s="97">
        <v>12</v>
      </c>
      <c r="B16" s="98" t="s">
        <v>169</v>
      </c>
      <c r="C16" s="98" t="s">
        <v>257</v>
      </c>
      <c r="D16" s="98" t="s">
        <v>230</v>
      </c>
      <c r="E16" s="41" t="s">
        <v>260</v>
      </c>
      <c r="F16" s="125" t="s">
        <v>261</v>
      </c>
      <c r="G16" s="41">
        <v>243020819</v>
      </c>
      <c r="H16" s="118"/>
      <c r="I16" s="98">
        <v>24</v>
      </c>
      <c r="J16" s="98">
        <v>23</v>
      </c>
      <c r="K16" s="98">
        <v>94</v>
      </c>
      <c r="L16" s="119"/>
      <c r="M16" s="120">
        <f t="shared" si="0"/>
        <v>96</v>
      </c>
      <c r="N16" s="120">
        <f t="shared" si="1"/>
        <v>92</v>
      </c>
      <c r="O16" s="120">
        <f t="shared" si="2"/>
        <v>94</v>
      </c>
      <c r="P16" s="102"/>
      <c r="Q16" s="98">
        <f t="shared" si="3"/>
        <v>24</v>
      </c>
      <c r="R16" s="98">
        <f t="shared" si="4"/>
        <v>23</v>
      </c>
      <c r="S16" s="155">
        <f t="shared" si="5"/>
        <v>47</v>
      </c>
      <c r="T16" s="154"/>
      <c r="U16" s="155">
        <f t="shared" si="6"/>
        <v>94</v>
      </c>
      <c r="V16" s="98"/>
      <c r="W16" s="98"/>
    </row>
    <row r="17" spans="1:23" s="98" customFormat="1" ht="14.5">
      <c r="A17" s="97">
        <v>13</v>
      </c>
      <c r="B17" s="98" t="s">
        <v>169</v>
      </c>
      <c r="C17" s="98" t="s">
        <v>257</v>
      </c>
      <c r="D17" s="98" t="s">
        <v>230</v>
      </c>
      <c r="E17" s="41" t="s">
        <v>529</v>
      </c>
      <c r="F17" s="98" t="s">
        <v>528</v>
      </c>
      <c r="G17" s="98">
        <v>241839980</v>
      </c>
      <c r="I17" s="98">
        <v>25</v>
      </c>
      <c r="J17" s="98">
        <v>25</v>
      </c>
      <c r="K17" s="98">
        <v>93</v>
      </c>
      <c r="M17" s="98">
        <v>100</v>
      </c>
      <c r="N17" s="98">
        <v>100</v>
      </c>
      <c r="O17" s="155">
        <v>89.333333333333329</v>
      </c>
      <c r="Q17" s="98">
        <v>25</v>
      </c>
      <c r="R17" s="98">
        <v>25</v>
      </c>
      <c r="S17" s="98">
        <v>44</v>
      </c>
      <c r="U17" s="98">
        <v>94</v>
      </c>
    </row>
    <row r="18" spans="1:23" s="98" customFormat="1" ht="15.5" customHeight="1">
      <c r="A18" s="97">
        <v>14</v>
      </c>
      <c r="B18" s="98" t="s">
        <v>169</v>
      </c>
      <c r="C18" s="98" t="s">
        <v>257</v>
      </c>
      <c r="D18" s="98" t="s">
        <v>230</v>
      </c>
      <c r="E18" s="41" t="s">
        <v>294</v>
      </c>
      <c r="F18" s="98" t="s">
        <v>295</v>
      </c>
      <c r="G18" s="98">
        <v>243288585</v>
      </c>
      <c r="I18" s="98">
        <v>21</v>
      </c>
      <c r="J18" s="98">
        <v>24</v>
      </c>
      <c r="K18" s="98">
        <v>97</v>
      </c>
      <c r="M18" s="98">
        <f>I18/25*100</f>
        <v>84</v>
      </c>
      <c r="N18" s="98">
        <f>J18/25*100</f>
        <v>96</v>
      </c>
      <c r="O18" s="98">
        <f>K18</f>
        <v>97</v>
      </c>
      <c r="Q18" s="98">
        <f>M18/100*25</f>
        <v>21</v>
      </c>
      <c r="R18" s="98">
        <f>N18/100*25</f>
        <v>24</v>
      </c>
      <c r="S18" s="155">
        <f>O18/100*50</f>
        <v>48.5</v>
      </c>
      <c r="U18" s="155">
        <f>Q18+R18+S18</f>
        <v>93.5</v>
      </c>
    </row>
    <row r="19" spans="1:23" s="98" customFormat="1" ht="13">
      <c r="A19" s="97">
        <v>15</v>
      </c>
      <c r="B19" s="98" t="s">
        <v>169</v>
      </c>
      <c r="C19" s="98" t="s">
        <v>257</v>
      </c>
      <c r="D19" s="98" t="s">
        <v>230</v>
      </c>
      <c r="E19" s="98" t="s">
        <v>266</v>
      </c>
      <c r="F19" s="98" t="s">
        <v>267</v>
      </c>
      <c r="G19" s="98">
        <v>592109877</v>
      </c>
      <c r="I19" s="98">
        <v>22</v>
      </c>
      <c r="J19" s="98">
        <v>25</v>
      </c>
      <c r="K19" s="98">
        <v>93</v>
      </c>
      <c r="M19" s="98">
        <f>I19/25*100</f>
        <v>88</v>
      </c>
      <c r="N19" s="98">
        <f>J19/25*100</f>
        <v>100</v>
      </c>
      <c r="O19" s="98">
        <f>K19</f>
        <v>93</v>
      </c>
      <c r="Q19" s="98">
        <f>M19/100*25</f>
        <v>22</v>
      </c>
      <c r="R19" s="98">
        <f>N19/100*25</f>
        <v>25</v>
      </c>
      <c r="S19" s="155">
        <f>O19/100*50</f>
        <v>46.5</v>
      </c>
      <c r="U19" s="155">
        <f>Q19+R19+S19</f>
        <v>93.5</v>
      </c>
    </row>
    <row r="20" spans="1:23" s="116" customFormat="1" ht="13">
      <c r="A20" s="156"/>
      <c r="S20" s="163"/>
      <c r="U20" s="163"/>
    </row>
    <row r="21" spans="1:23" ht="15.5" customHeight="1">
      <c r="A21" s="97">
        <v>16</v>
      </c>
      <c r="B21" s="98" t="s">
        <v>169</v>
      </c>
      <c r="C21" s="98" t="s">
        <v>257</v>
      </c>
      <c r="D21" s="98" t="s">
        <v>230</v>
      </c>
      <c r="E21" s="41" t="s">
        <v>288</v>
      </c>
      <c r="F21" s="125" t="s">
        <v>289</v>
      </c>
      <c r="G21" s="41">
        <v>244771030</v>
      </c>
      <c r="H21" s="118"/>
      <c r="I21" s="98">
        <v>22</v>
      </c>
      <c r="J21" s="98">
        <v>25</v>
      </c>
      <c r="K21" s="98">
        <v>94</v>
      </c>
      <c r="L21" s="119"/>
      <c r="M21" s="120">
        <f t="shared" ref="M21:N24" si="7">I21/25*100</f>
        <v>88</v>
      </c>
      <c r="N21" s="120">
        <f t="shared" si="7"/>
        <v>100</v>
      </c>
      <c r="O21" s="120">
        <f>K21</f>
        <v>94</v>
      </c>
      <c r="P21" s="102"/>
      <c r="Q21" s="98">
        <f t="shared" ref="Q21:R24" si="8">M21/100*25</f>
        <v>22</v>
      </c>
      <c r="R21" s="98">
        <f t="shared" si="8"/>
        <v>25</v>
      </c>
      <c r="S21" s="155">
        <f>O21/100*50</f>
        <v>47</v>
      </c>
      <c r="T21" s="154"/>
      <c r="U21" s="155">
        <f>Q21+R21+S21</f>
        <v>94</v>
      </c>
      <c r="V21" s="98"/>
      <c r="W21" s="98"/>
    </row>
    <row r="22" spans="1:23" s="98" customFormat="1" ht="15.5" customHeight="1">
      <c r="A22" s="97">
        <v>17</v>
      </c>
      <c r="B22" s="98" t="s">
        <v>169</v>
      </c>
      <c r="C22" s="98" t="s">
        <v>257</v>
      </c>
      <c r="D22" s="98" t="s">
        <v>230</v>
      </c>
      <c r="E22" s="98" t="s">
        <v>274</v>
      </c>
      <c r="F22" s="98" t="s">
        <v>275</v>
      </c>
      <c r="G22" s="98">
        <v>248276520</v>
      </c>
      <c r="I22" s="98">
        <v>23</v>
      </c>
      <c r="J22" s="98">
        <v>23</v>
      </c>
      <c r="K22" s="98">
        <v>92</v>
      </c>
      <c r="M22" s="98">
        <f t="shared" si="7"/>
        <v>92</v>
      </c>
      <c r="N22" s="98">
        <f t="shared" si="7"/>
        <v>92</v>
      </c>
      <c r="O22" s="98">
        <f>K22</f>
        <v>92</v>
      </c>
      <c r="Q22" s="98">
        <f t="shared" si="8"/>
        <v>23</v>
      </c>
      <c r="R22" s="98">
        <f t="shared" si="8"/>
        <v>23</v>
      </c>
      <c r="S22" s="98">
        <f>O22/100*50</f>
        <v>46</v>
      </c>
      <c r="U22" s="98">
        <f>Q22+R22+S22</f>
        <v>92</v>
      </c>
    </row>
    <row r="23" spans="1:23" ht="15.5" customHeight="1">
      <c r="A23" s="97">
        <v>16</v>
      </c>
      <c r="B23" s="98" t="s">
        <v>169</v>
      </c>
      <c r="C23" s="98" t="s">
        <v>257</v>
      </c>
      <c r="D23" s="98" t="s">
        <v>230</v>
      </c>
      <c r="E23" s="41" t="s">
        <v>272</v>
      </c>
      <c r="F23" s="125" t="s">
        <v>273</v>
      </c>
      <c r="G23" s="41">
        <v>245461713</v>
      </c>
      <c r="H23" s="118"/>
      <c r="I23" s="98">
        <v>23</v>
      </c>
      <c r="J23" s="98">
        <v>22</v>
      </c>
      <c r="K23" s="98">
        <v>92</v>
      </c>
      <c r="L23" s="119"/>
      <c r="M23" s="120">
        <f t="shared" si="7"/>
        <v>92</v>
      </c>
      <c r="N23" s="120">
        <f t="shared" si="7"/>
        <v>88</v>
      </c>
      <c r="O23" s="120">
        <f>K23</f>
        <v>92</v>
      </c>
      <c r="P23" s="102"/>
      <c r="Q23" s="98">
        <f t="shared" si="8"/>
        <v>23</v>
      </c>
      <c r="R23" s="98">
        <f t="shared" si="8"/>
        <v>22</v>
      </c>
      <c r="S23" s="155">
        <f>O23/100*50</f>
        <v>46</v>
      </c>
      <c r="T23" s="154"/>
      <c r="U23" s="155">
        <f>Q23+R23+S23</f>
        <v>91</v>
      </c>
      <c r="V23" s="98"/>
      <c r="W23" s="98"/>
    </row>
    <row r="24" spans="1:23" ht="15.5" customHeight="1">
      <c r="A24" s="97">
        <v>17</v>
      </c>
      <c r="B24" s="98" t="s">
        <v>169</v>
      </c>
      <c r="C24" s="98" t="s">
        <v>257</v>
      </c>
      <c r="D24" s="98" t="s">
        <v>230</v>
      </c>
      <c r="E24" s="41" t="s">
        <v>262</v>
      </c>
      <c r="F24" s="125" t="s">
        <v>263</v>
      </c>
      <c r="G24" s="41">
        <v>548631008</v>
      </c>
      <c r="H24" s="118"/>
      <c r="I24" s="98">
        <v>21</v>
      </c>
      <c r="J24" s="98">
        <v>21</v>
      </c>
      <c r="K24" s="98">
        <v>93</v>
      </c>
      <c r="L24" s="119"/>
      <c r="M24" s="120">
        <f t="shared" si="7"/>
        <v>84</v>
      </c>
      <c r="N24" s="120">
        <f t="shared" si="7"/>
        <v>84</v>
      </c>
      <c r="O24" s="120">
        <f>K24</f>
        <v>93</v>
      </c>
      <c r="P24" s="102"/>
      <c r="Q24" s="98">
        <f t="shared" si="8"/>
        <v>21</v>
      </c>
      <c r="R24" s="98">
        <f t="shared" si="8"/>
        <v>21</v>
      </c>
      <c r="S24" s="155">
        <f>O24/100*50</f>
        <v>46.5</v>
      </c>
      <c r="T24" s="154"/>
      <c r="U24" s="155">
        <f>Q24+R24+S24</f>
        <v>88.5</v>
      </c>
      <c r="V24" s="98"/>
      <c r="W24" s="98"/>
    </row>
    <row r="25" spans="1:23" ht="15.5" customHeight="1">
      <c r="A25" s="97"/>
      <c r="B25" s="98"/>
      <c r="C25" s="98"/>
      <c r="D25" s="98"/>
      <c r="E25" s="41"/>
      <c r="F25" s="125"/>
      <c r="G25" s="41"/>
      <c r="H25" s="118"/>
      <c r="I25" s="98"/>
      <c r="J25" s="98"/>
      <c r="K25" s="98"/>
      <c r="L25" s="119"/>
      <c r="M25" s="120"/>
      <c r="N25" s="120"/>
      <c r="O25" s="120"/>
      <c r="P25" s="102"/>
      <c r="Q25" s="98"/>
      <c r="R25" s="98"/>
      <c r="S25" s="155"/>
      <c r="T25" s="154"/>
      <c r="U25" s="155"/>
      <c r="V25" s="98"/>
      <c r="W25" s="98"/>
    </row>
    <row r="27" spans="1:23" ht="15.5" customHeight="1">
      <c r="A27" s="97">
        <v>1</v>
      </c>
      <c r="B27" s="98" t="s">
        <v>169</v>
      </c>
      <c r="C27" s="98" t="s">
        <v>229</v>
      </c>
      <c r="D27" s="98" t="s">
        <v>230</v>
      </c>
      <c r="E27" s="127" t="s">
        <v>525</v>
      </c>
      <c r="G27" s="124">
        <v>245935081</v>
      </c>
      <c r="H27" s="118"/>
      <c r="I27" s="169" t="s">
        <v>495</v>
      </c>
      <c r="J27" s="98"/>
      <c r="K27" s="98"/>
      <c r="L27" s="119"/>
      <c r="M27" s="120" t="e">
        <f t="shared" ref="M27:M35" si="9">I27/25*100</f>
        <v>#VALUE!</v>
      </c>
      <c r="N27" s="120">
        <f t="shared" ref="N27:N35" si="10">J27/25*100</f>
        <v>0</v>
      </c>
      <c r="O27" s="120">
        <f t="shared" ref="O27:O35" si="11">K27</f>
        <v>0</v>
      </c>
      <c r="P27" s="102"/>
      <c r="Q27" s="98" t="e">
        <f t="shared" ref="Q27:Q35" si="12">M27/100*25</f>
        <v>#VALUE!</v>
      </c>
      <c r="R27" s="98">
        <f t="shared" ref="R27:R35" si="13">N27/100*25</f>
        <v>0</v>
      </c>
      <c r="S27" s="155">
        <f t="shared" ref="S27:S35" si="14">O27/100*50</f>
        <v>0</v>
      </c>
      <c r="T27" s="154"/>
      <c r="U27" s="155" t="e">
        <f t="shared" ref="U27:U35" si="15">Q27+R27+S27</f>
        <v>#VALUE!</v>
      </c>
      <c r="V27" s="98"/>
      <c r="W27" s="98"/>
    </row>
    <row r="28" spans="1:23" ht="15" customHeight="1">
      <c r="A28" s="97">
        <v>2</v>
      </c>
      <c r="B28" s="98" t="s">
        <v>169</v>
      </c>
      <c r="C28" s="98" t="s">
        <v>229</v>
      </c>
      <c r="D28" s="98" t="s">
        <v>230</v>
      </c>
      <c r="E28" s="41" t="s">
        <v>245</v>
      </c>
      <c r="F28" s="125" t="s">
        <v>246</v>
      </c>
      <c r="G28" s="41">
        <v>543922532</v>
      </c>
      <c r="H28" s="118"/>
      <c r="I28" s="98">
        <v>24</v>
      </c>
      <c r="J28" s="98">
        <v>25</v>
      </c>
      <c r="K28" s="98">
        <v>96</v>
      </c>
      <c r="L28" s="119"/>
      <c r="M28" s="120">
        <f t="shared" si="9"/>
        <v>96</v>
      </c>
      <c r="N28" s="120">
        <f t="shared" si="10"/>
        <v>100</v>
      </c>
      <c r="O28" s="120">
        <f t="shared" si="11"/>
        <v>96</v>
      </c>
      <c r="P28" s="102"/>
      <c r="Q28" s="98">
        <f t="shared" si="12"/>
        <v>24</v>
      </c>
      <c r="R28" s="98">
        <f t="shared" si="13"/>
        <v>25</v>
      </c>
      <c r="S28" s="155">
        <f t="shared" si="14"/>
        <v>48</v>
      </c>
      <c r="T28" s="154"/>
      <c r="U28" s="155">
        <f t="shared" si="15"/>
        <v>97</v>
      </c>
      <c r="V28" s="98"/>
      <c r="W28" s="98"/>
    </row>
    <row r="29" spans="1:23" ht="15.5" customHeight="1">
      <c r="A29" s="97">
        <v>3</v>
      </c>
      <c r="B29" s="98" t="s">
        <v>169</v>
      </c>
      <c r="C29" s="98" t="s">
        <v>229</v>
      </c>
      <c r="D29" s="98" t="s">
        <v>230</v>
      </c>
      <c r="E29" s="41" t="s">
        <v>247</v>
      </c>
      <c r="F29" s="125" t="s">
        <v>248</v>
      </c>
      <c r="G29" s="41">
        <v>243140536</v>
      </c>
      <c r="H29" s="118"/>
      <c r="I29" s="98">
        <v>24</v>
      </c>
      <c r="J29" s="98">
        <v>24</v>
      </c>
      <c r="K29" s="98">
        <v>95</v>
      </c>
      <c r="L29" s="119"/>
      <c r="M29" s="120">
        <f t="shared" si="9"/>
        <v>96</v>
      </c>
      <c r="N29" s="120">
        <f t="shared" si="10"/>
        <v>96</v>
      </c>
      <c r="O29" s="120">
        <f t="shared" si="11"/>
        <v>95</v>
      </c>
      <c r="P29" s="102"/>
      <c r="Q29" s="98">
        <f t="shared" si="12"/>
        <v>24</v>
      </c>
      <c r="R29" s="98">
        <f t="shared" si="13"/>
        <v>24</v>
      </c>
      <c r="S29" s="155">
        <f t="shared" si="14"/>
        <v>47.5</v>
      </c>
      <c r="T29" s="154"/>
      <c r="U29" s="155">
        <f t="shared" si="15"/>
        <v>95.5</v>
      </c>
      <c r="V29" s="98"/>
      <c r="W29" s="98"/>
    </row>
    <row r="30" spans="1:23" ht="15.5" customHeight="1">
      <c r="A30" s="97">
        <v>4</v>
      </c>
      <c r="B30" s="98" t="s">
        <v>169</v>
      </c>
      <c r="C30" s="98" t="s">
        <v>229</v>
      </c>
      <c r="D30" s="98" t="s">
        <v>230</v>
      </c>
      <c r="E30" s="41" t="s">
        <v>284</v>
      </c>
      <c r="F30" s="125" t="s">
        <v>285</v>
      </c>
      <c r="G30" s="41">
        <v>505531657</v>
      </c>
      <c r="H30" s="118"/>
      <c r="I30" s="98">
        <v>24</v>
      </c>
      <c r="J30" s="98">
        <v>25</v>
      </c>
      <c r="K30" s="98">
        <v>93</v>
      </c>
      <c r="L30" s="119"/>
      <c r="M30" s="120">
        <f t="shared" si="9"/>
        <v>96</v>
      </c>
      <c r="N30" s="120">
        <f t="shared" si="10"/>
        <v>100</v>
      </c>
      <c r="O30" s="120">
        <f t="shared" si="11"/>
        <v>93</v>
      </c>
      <c r="P30" s="102"/>
      <c r="Q30" s="98">
        <f t="shared" si="12"/>
        <v>24</v>
      </c>
      <c r="R30" s="98">
        <f t="shared" si="13"/>
        <v>25</v>
      </c>
      <c r="S30" s="155">
        <f t="shared" si="14"/>
        <v>46.5</v>
      </c>
      <c r="T30" s="154"/>
      <c r="U30" s="155">
        <f t="shared" si="15"/>
        <v>95.5</v>
      </c>
      <c r="V30" s="98"/>
      <c r="W30" s="98"/>
    </row>
    <row r="31" spans="1:23" ht="15.5" customHeight="1">
      <c r="A31" s="97">
        <v>5</v>
      </c>
      <c r="B31" s="98" t="s">
        <v>169</v>
      </c>
      <c r="C31" s="98" t="s">
        <v>229</v>
      </c>
      <c r="D31" s="98" t="s">
        <v>230</v>
      </c>
      <c r="E31" s="41" t="s">
        <v>255</v>
      </c>
      <c r="F31" s="125" t="s">
        <v>256</v>
      </c>
      <c r="G31" s="41">
        <v>205809319</v>
      </c>
      <c r="H31" s="118"/>
      <c r="I31" s="98">
        <v>22</v>
      </c>
      <c r="J31" s="98">
        <v>23</v>
      </c>
      <c r="K31" s="98">
        <v>94</v>
      </c>
      <c r="L31" s="119"/>
      <c r="M31" s="120">
        <f t="shared" si="9"/>
        <v>88</v>
      </c>
      <c r="N31" s="120">
        <f t="shared" si="10"/>
        <v>92</v>
      </c>
      <c r="O31" s="120">
        <f t="shared" si="11"/>
        <v>94</v>
      </c>
      <c r="P31" s="102"/>
      <c r="Q31" s="98">
        <f t="shared" si="12"/>
        <v>22</v>
      </c>
      <c r="R31" s="98">
        <f t="shared" si="13"/>
        <v>23</v>
      </c>
      <c r="S31" s="155">
        <f t="shared" si="14"/>
        <v>47</v>
      </c>
      <c r="T31" s="154"/>
      <c r="U31" s="155">
        <f t="shared" si="15"/>
        <v>92</v>
      </c>
      <c r="V31" s="98"/>
      <c r="W31" s="98"/>
    </row>
    <row r="32" spans="1:23" ht="15.5" customHeight="1">
      <c r="A32" s="97">
        <v>6</v>
      </c>
      <c r="B32" s="98" t="s">
        <v>169</v>
      </c>
      <c r="C32" s="98" t="s">
        <v>229</v>
      </c>
      <c r="D32" s="98" t="s">
        <v>230</v>
      </c>
      <c r="E32" s="41" t="s">
        <v>237</v>
      </c>
      <c r="F32" s="125" t="s">
        <v>238</v>
      </c>
      <c r="G32" s="41">
        <v>244226525</v>
      </c>
      <c r="H32" s="118"/>
      <c r="I32" s="98">
        <v>21</v>
      </c>
      <c r="J32" s="98">
        <v>24</v>
      </c>
      <c r="K32" s="98">
        <v>93</v>
      </c>
      <c r="L32" s="119"/>
      <c r="M32" s="120">
        <f t="shared" si="9"/>
        <v>84</v>
      </c>
      <c r="N32" s="120">
        <f t="shared" si="10"/>
        <v>96</v>
      </c>
      <c r="O32" s="120">
        <f t="shared" si="11"/>
        <v>93</v>
      </c>
      <c r="P32" s="102"/>
      <c r="Q32" s="98">
        <f t="shared" si="12"/>
        <v>21</v>
      </c>
      <c r="R32" s="98">
        <f t="shared" si="13"/>
        <v>24</v>
      </c>
      <c r="S32" s="155">
        <f t="shared" si="14"/>
        <v>46.5</v>
      </c>
      <c r="T32" s="154"/>
      <c r="U32" s="155">
        <f t="shared" si="15"/>
        <v>91.5</v>
      </c>
      <c r="V32" s="98"/>
      <c r="W32" s="98"/>
    </row>
    <row r="33" spans="1:23" ht="15.5" customHeight="1">
      <c r="A33" s="97">
        <v>7</v>
      </c>
      <c r="B33" s="98" t="s">
        <v>169</v>
      </c>
      <c r="C33" s="98" t="s">
        <v>229</v>
      </c>
      <c r="D33" s="98" t="s">
        <v>230</v>
      </c>
      <c r="E33" s="41" t="s">
        <v>249</v>
      </c>
      <c r="F33" s="125" t="s">
        <v>250</v>
      </c>
      <c r="G33" s="41">
        <v>243355747</v>
      </c>
      <c r="H33" s="118"/>
      <c r="I33" s="98">
        <v>24</v>
      </c>
      <c r="J33" s="98">
        <v>24</v>
      </c>
      <c r="K33" s="98">
        <v>95</v>
      </c>
      <c r="L33" s="119"/>
      <c r="M33" s="120">
        <f t="shared" si="9"/>
        <v>96</v>
      </c>
      <c r="N33" s="120">
        <f t="shared" si="10"/>
        <v>96</v>
      </c>
      <c r="O33" s="120">
        <f t="shared" si="11"/>
        <v>95</v>
      </c>
      <c r="P33" s="102"/>
      <c r="Q33" s="98">
        <f t="shared" si="12"/>
        <v>24</v>
      </c>
      <c r="R33" s="98">
        <f t="shared" si="13"/>
        <v>24</v>
      </c>
      <c r="S33" s="155">
        <f t="shared" si="14"/>
        <v>47.5</v>
      </c>
      <c r="T33" s="154"/>
      <c r="U33" s="155">
        <f t="shared" si="15"/>
        <v>95.5</v>
      </c>
      <c r="V33" s="98"/>
      <c r="W33" s="98"/>
    </row>
    <row r="34" spans="1:23" ht="15.5" customHeight="1">
      <c r="A34" s="97">
        <v>8</v>
      </c>
      <c r="B34" s="98" t="s">
        <v>169</v>
      </c>
      <c r="C34" s="98" t="s">
        <v>229</v>
      </c>
      <c r="D34" s="98" t="s">
        <v>230</v>
      </c>
      <c r="E34" s="41" t="s">
        <v>241</v>
      </c>
      <c r="F34" s="125" t="s">
        <v>242</v>
      </c>
      <c r="G34" s="41">
        <v>243063626</v>
      </c>
      <c r="H34" s="118"/>
      <c r="I34" s="98">
        <v>22</v>
      </c>
      <c r="J34" s="98">
        <v>25</v>
      </c>
      <c r="K34" s="98">
        <v>94</v>
      </c>
      <c r="L34" s="119"/>
      <c r="M34" s="120">
        <f t="shared" si="9"/>
        <v>88</v>
      </c>
      <c r="N34" s="120">
        <f t="shared" si="10"/>
        <v>100</v>
      </c>
      <c r="O34" s="120">
        <f t="shared" si="11"/>
        <v>94</v>
      </c>
      <c r="P34" s="102"/>
      <c r="Q34" s="98">
        <f t="shared" si="12"/>
        <v>22</v>
      </c>
      <c r="R34" s="98">
        <f t="shared" si="13"/>
        <v>25</v>
      </c>
      <c r="S34" s="155">
        <f t="shared" si="14"/>
        <v>47</v>
      </c>
      <c r="T34" s="154"/>
      <c r="U34" s="155">
        <f t="shared" si="15"/>
        <v>94</v>
      </c>
      <c r="V34" s="98"/>
      <c r="W34" s="98"/>
    </row>
    <row r="35" spans="1:23" ht="15.5" customHeight="1">
      <c r="A35" s="97">
        <v>9</v>
      </c>
      <c r="B35" s="98" t="s">
        <v>169</v>
      </c>
      <c r="C35" s="98" t="s">
        <v>229</v>
      </c>
      <c r="D35" s="98" t="s">
        <v>230</v>
      </c>
      <c r="E35" s="41" t="s">
        <v>286</v>
      </c>
      <c r="F35" s="125" t="s">
        <v>287</v>
      </c>
      <c r="G35" s="41">
        <v>557045628</v>
      </c>
      <c r="H35" s="118"/>
      <c r="I35" s="98">
        <v>24</v>
      </c>
      <c r="J35" s="98">
        <v>23</v>
      </c>
      <c r="K35" s="98">
        <v>94</v>
      </c>
      <c r="L35" s="119"/>
      <c r="M35" s="120">
        <f t="shared" si="9"/>
        <v>96</v>
      </c>
      <c r="N35" s="120">
        <f t="shared" si="10"/>
        <v>92</v>
      </c>
      <c r="O35" s="120">
        <f t="shared" si="11"/>
        <v>94</v>
      </c>
      <c r="P35" s="102"/>
      <c r="Q35" s="98">
        <f t="shared" si="12"/>
        <v>24</v>
      </c>
      <c r="R35" s="98">
        <f t="shared" si="13"/>
        <v>23</v>
      </c>
      <c r="S35" s="155">
        <f t="shared" si="14"/>
        <v>47</v>
      </c>
      <c r="T35" s="154"/>
      <c r="U35" s="155">
        <f t="shared" si="15"/>
        <v>94</v>
      </c>
      <c r="V35" s="98"/>
      <c r="W35" s="98"/>
    </row>
    <row r="36" spans="1:23" s="164" customFormat="1" ht="15.5" customHeight="1">
      <c r="A36" s="156"/>
      <c r="B36" s="116"/>
      <c r="C36" s="116"/>
      <c r="D36" s="116"/>
      <c r="E36" s="161"/>
      <c r="F36" s="162"/>
      <c r="G36" s="161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63"/>
      <c r="T36" s="163"/>
      <c r="U36" s="163"/>
      <c r="V36" s="116"/>
      <c r="W36" s="116"/>
    </row>
    <row r="37" spans="1:23" ht="15.5" customHeight="1">
      <c r="A37" s="97">
        <v>10</v>
      </c>
      <c r="B37" s="98" t="s">
        <v>169</v>
      </c>
      <c r="C37" s="98" t="s">
        <v>229</v>
      </c>
      <c r="D37" s="98" t="s">
        <v>230</v>
      </c>
      <c r="E37" s="41" t="s">
        <v>231</v>
      </c>
      <c r="F37" s="125" t="s">
        <v>232</v>
      </c>
      <c r="G37" s="41">
        <v>205238469</v>
      </c>
      <c r="H37" s="118"/>
      <c r="I37" s="98">
        <v>22</v>
      </c>
      <c r="J37" s="98">
        <v>24</v>
      </c>
      <c r="K37" s="98">
        <v>94</v>
      </c>
      <c r="L37" s="119"/>
      <c r="M37" s="120">
        <f t="shared" ref="M37:N44" si="16">I37/25*100</f>
        <v>88</v>
      </c>
      <c r="N37" s="120">
        <f t="shared" si="16"/>
        <v>96</v>
      </c>
      <c r="O37" s="120">
        <f t="shared" ref="O37:O44" si="17">K37</f>
        <v>94</v>
      </c>
      <c r="P37" s="102"/>
      <c r="Q37" s="98">
        <f t="shared" ref="Q37:R44" si="18">M37/100*25</f>
        <v>22</v>
      </c>
      <c r="R37" s="98">
        <f t="shared" si="18"/>
        <v>24</v>
      </c>
      <c r="S37" s="155">
        <f t="shared" ref="S37:S44" si="19">O37/100*50</f>
        <v>47</v>
      </c>
      <c r="T37" s="154"/>
      <c r="U37" s="155">
        <f t="shared" ref="U37:U44" si="20">Q37+R37+S37</f>
        <v>93</v>
      </c>
      <c r="V37" s="98"/>
      <c r="W37" s="98"/>
    </row>
    <row r="38" spans="1:23" ht="15.5" customHeight="1">
      <c r="A38" s="97">
        <v>11</v>
      </c>
      <c r="B38" s="98" t="s">
        <v>169</v>
      </c>
      <c r="C38" s="98" t="s">
        <v>229</v>
      </c>
      <c r="D38" s="98" t="s">
        <v>230</v>
      </c>
      <c r="E38" s="41" t="s">
        <v>251</v>
      </c>
      <c r="F38" s="125" t="s">
        <v>252</v>
      </c>
      <c r="G38" s="41">
        <v>247452720</v>
      </c>
      <c r="H38" s="118"/>
      <c r="I38" s="98">
        <v>24</v>
      </c>
      <c r="J38" s="98">
        <v>23</v>
      </c>
      <c r="K38" s="98">
        <v>92</v>
      </c>
      <c r="L38" s="119"/>
      <c r="M38" s="120">
        <f t="shared" si="16"/>
        <v>96</v>
      </c>
      <c r="N38" s="120">
        <f t="shared" si="16"/>
        <v>92</v>
      </c>
      <c r="O38" s="120">
        <f t="shared" si="17"/>
        <v>92</v>
      </c>
      <c r="P38" s="102"/>
      <c r="Q38" s="98">
        <f t="shared" si="18"/>
        <v>24</v>
      </c>
      <c r="R38" s="98">
        <f t="shared" si="18"/>
        <v>23</v>
      </c>
      <c r="S38" s="155">
        <f t="shared" si="19"/>
        <v>46</v>
      </c>
      <c r="T38" s="154"/>
      <c r="U38" s="155">
        <f t="shared" si="20"/>
        <v>93</v>
      </c>
      <c r="V38" s="98"/>
      <c r="W38" s="98"/>
    </row>
    <row r="39" spans="1:23" ht="15.5" customHeight="1">
      <c r="A39" s="97">
        <v>12</v>
      </c>
      <c r="B39" s="98" t="s">
        <v>169</v>
      </c>
      <c r="C39" s="98" t="s">
        <v>229</v>
      </c>
      <c r="D39" s="98" t="s">
        <v>230</v>
      </c>
      <c r="E39" s="41" t="s">
        <v>233</v>
      </c>
      <c r="F39" s="125" t="s">
        <v>234</v>
      </c>
      <c r="G39" s="41">
        <v>244476657</v>
      </c>
      <c r="H39" s="118"/>
      <c r="I39" s="98">
        <v>20</v>
      </c>
      <c r="J39" s="98">
        <v>25</v>
      </c>
      <c r="K39" s="98">
        <v>95</v>
      </c>
      <c r="L39" s="119"/>
      <c r="M39" s="120">
        <f t="shared" si="16"/>
        <v>80</v>
      </c>
      <c r="N39" s="120">
        <f t="shared" si="16"/>
        <v>100</v>
      </c>
      <c r="O39" s="120">
        <f t="shared" si="17"/>
        <v>95</v>
      </c>
      <c r="P39" s="102"/>
      <c r="Q39" s="98">
        <f t="shared" si="18"/>
        <v>20</v>
      </c>
      <c r="R39" s="98">
        <f t="shared" si="18"/>
        <v>25</v>
      </c>
      <c r="S39" s="155">
        <f t="shared" si="19"/>
        <v>47.5</v>
      </c>
      <c r="T39" s="154"/>
      <c r="U39" s="155">
        <f t="shared" si="20"/>
        <v>92.5</v>
      </c>
      <c r="V39" s="98"/>
      <c r="W39" s="98"/>
    </row>
    <row r="40" spans="1:23" ht="15.5" customHeight="1">
      <c r="A40" s="97">
        <v>13</v>
      </c>
      <c r="B40" s="98" t="s">
        <v>169</v>
      </c>
      <c r="C40" s="98" t="s">
        <v>229</v>
      </c>
      <c r="D40" s="98" t="s">
        <v>230</v>
      </c>
      <c r="E40" s="41" t="s">
        <v>253</v>
      </c>
      <c r="F40" s="125" t="s">
        <v>254</v>
      </c>
      <c r="G40" s="123">
        <v>24919725</v>
      </c>
      <c r="H40" s="118"/>
      <c r="I40" s="98">
        <v>21</v>
      </c>
      <c r="J40" s="98">
        <v>24</v>
      </c>
      <c r="K40" s="98">
        <v>95</v>
      </c>
      <c r="L40" s="119"/>
      <c r="M40" s="120">
        <f t="shared" si="16"/>
        <v>84</v>
      </c>
      <c r="N40" s="120">
        <f t="shared" si="16"/>
        <v>96</v>
      </c>
      <c r="O40" s="120">
        <f t="shared" si="17"/>
        <v>95</v>
      </c>
      <c r="P40" s="102"/>
      <c r="Q40" s="98">
        <f t="shared" si="18"/>
        <v>21</v>
      </c>
      <c r="R40" s="98">
        <f t="shared" si="18"/>
        <v>24</v>
      </c>
      <c r="S40" s="155">
        <f t="shared" si="19"/>
        <v>47.5</v>
      </c>
      <c r="T40" s="154"/>
      <c r="U40" s="155">
        <f t="shared" si="20"/>
        <v>92.5</v>
      </c>
      <c r="V40" s="98"/>
      <c r="W40" s="98"/>
    </row>
    <row r="41" spans="1:23" ht="15.5" customHeight="1">
      <c r="A41" s="97">
        <v>14</v>
      </c>
      <c r="B41" s="98" t="s">
        <v>169</v>
      </c>
      <c r="C41" s="98" t="s">
        <v>229</v>
      </c>
      <c r="D41" s="98" t="s">
        <v>230</v>
      </c>
      <c r="E41" s="41" t="s">
        <v>239</v>
      </c>
      <c r="F41" s="125" t="s">
        <v>240</v>
      </c>
      <c r="G41" s="41">
        <v>244859777</v>
      </c>
      <c r="H41" s="118"/>
      <c r="I41" s="98">
        <v>19</v>
      </c>
      <c r="J41" s="98">
        <v>24</v>
      </c>
      <c r="K41" s="98">
        <v>92</v>
      </c>
      <c r="L41" s="119"/>
      <c r="M41" s="120">
        <f t="shared" si="16"/>
        <v>76</v>
      </c>
      <c r="N41" s="120">
        <f t="shared" si="16"/>
        <v>96</v>
      </c>
      <c r="O41" s="120">
        <f t="shared" si="17"/>
        <v>92</v>
      </c>
      <c r="P41" s="102"/>
      <c r="Q41" s="98">
        <f t="shared" si="18"/>
        <v>19</v>
      </c>
      <c r="R41" s="98">
        <f t="shared" si="18"/>
        <v>24</v>
      </c>
      <c r="S41" s="155">
        <f t="shared" si="19"/>
        <v>46</v>
      </c>
      <c r="T41" s="154"/>
      <c r="U41" s="155">
        <f t="shared" si="20"/>
        <v>89</v>
      </c>
      <c r="V41" s="98"/>
      <c r="W41" s="98"/>
    </row>
    <row r="42" spans="1:23" ht="16" customHeight="1">
      <c r="A42" s="97">
        <v>15</v>
      </c>
      <c r="B42" s="98" t="s">
        <v>169</v>
      </c>
      <c r="C42" s="98" t="s">
        <v>229</v>
      </c>
      <c r="D42" s="98" t="s">
        <v>230</v>
      </c>
      <c r="E42" s="41" t="s">
        <v>243</v>
      </c>
      <c r="F42" s="125" t="s">
        <v>244</v>
      </c>
      <c r="G42" s="41">
        <v>242561409</v>
      </c>
      <c r="H42" s="118"/>
      <c r="I42" s="98">
        <v>24</v>
      </c>
      <c r="J42" s="98">
        <v>24</v>
      </c>
      <c r="K42" s="98">
        <v>95</v>
      </c>
      <c r="L42" s="119"/>
      <c r="M42" s="120">
        <f t="shared" si="16"/>
        <v>96</v>
      </c>
      <c r="N42" s="120">
        <f t="shared" si="16"/>
        <v>96</v>
      </c>
      <c r="O42" s="120">
        <f t="shared" si="17"/>
        <v>95</v>
      </c>
      <c r="P42" s="102"/>
      <c r="Q42" s="98">
        <f t="shared" si="18"/>
        <v>24</v>
      </c>
      <c r="R42" s="98">
        <f t="shared" si="18"/>
        <v>24</v>
      </c>
      <c r="S42" s="155">
        <f t="shared" si="19"/>
        <v>47.5</v>
      </c>
      <c r="T42" s="154"/>
      <c r="U42" s="155">
        <f t="shared" si="20"/>
        <v>95.5</v>
      </c>
      <c r="V42" s="98"/>
      <c r="W42" s="98"/>
    </row>
    <row r="43" spans="1:23" ht="15.5" customHeight="1">
      <c r="A43" s="97">
        <v>16</v>
      </c>
      <c r="B43" s="98" t="s">
        <v>169</v>
      </c>
      <c r="C43" s="98" t="s">
        <v>229</v>
      </c>
      <c r="D43" s="98" t="s">
        <v>230</v>
      </c>
      <c r="E43" s="41" t="s">
        <v>290</v>
      </c>
      <c r="F43" s="125" t="s">
        <v>291</v>
      </c>
      <c r="G43" s="41">
        <v>246017628</v>
      </c>
      <c r="H43" s="118"/>
      <c r="I43" s="98">
        <v>23</v>
      </c>
      <c r="J43" s="98">
        <v>22</v>
      </c>
      <c r="K43" s="98">
        <v>94</v>
      </c>
      <c r="L43" s="119"/>
      <c r="M43" s="120">
        <f t="shared" si="16"/>
        <v>92</v>
      </c>
      <c r="N43" s="120">
        <f t="shared" si="16"/>
        <v>88</v>
      </c>
      <c r="O43" s="120">
        <f t="shared" si="17"/>
        <v>94</v>
      </c>
      <c r="P43" s="102"/>
      <c r="Q43" s="98">
        <f t="shared" si="18"/>
        <v>23</v>
      </c>
      <c r="R43" s="98">
        <f t="shared" si="18"/>
        <v>22</v>
      </c>
      <c r="S43" s="155">
        <f t="shared" si="19"/>
        <v>47</v>
      </c>
      <c r="T43" s="154"/>
      <c r="U43" s="155">
        <f t="shared" si="20"/>
        <v>92</v>
      </c>
      <c r="V43" s="98"/>
      <c r="W43" s="98"/>
    </row>
    <row r="44" spans="1:23" ht="15.5" customHeight="1">
      <c r="A44" s="97">
        <v>17</v>
      </c>
      <c r="B44" s="98" t="s">
        <v>169</v>
      </c>
      <c r="C44" s="98" t="s">
        <v>229</v>
      </c>
      <c r="D44" s="98" t="s">
        <v>230</v>
      </c>
      <c r="E44" s="41" t="s">
        <v>235</v>
      </c>
      <c r="F44" s="125" t="s">
        <v>236</v>
      </c>
      <c r="G44" s="41">
        <v>240170531</v>
      </c>
      <c r="H44" s="118"/>
      <c r="I44" s="98">
        <v>24</v>
      </c>
      <c r="J44" s="98">
        <v>24</v>
      </c>
      <c r="K44" s="98">
        <v>93</v>
      </c>
      <c r="L44" s="119"/>
      <c r="M44" s="120">
        <f t="shared" si="16"/>
        <v>96</v>
      </c>
      <c r="N44" s="120">
        <f t="shared" si="16"/>
        <v>96</v>
      </c>
      <c r="O44" s="120">
        <f t="shared" si="17"/>
        <v>93</v>
      </c>
      <c r="P44" s="102"/>
      <c r="Q44" s="98">
        <f t="shared" si="18"/>
        <v>24</v>
      </c>
      <c r="R44" s="98">
        <f t="shared" si="18"/>
        <v>24</v>
      </c>
      <c r="S44" s="155">
        <f t="shared" si="19"/>
        <v>46.5</v>
      </c>
      <c r="T44" s="154"/>
      <c r="U44" s="155">
        <f t="shared" si="20"/>
        <v>94.5</v>
      </c>
      <c r="V44" s="98"/>
      <c r="W44" s="98"/>
    </row>
    <row r="45" spans="1:23" ht="19.5" customHeight="1">
      <c r="S45" s="160"/>
      <c r="T45" s="160"/>
      <c r="U45" s="160"/>
    </row>
    <row r="46" spans="1:23" ht="19.5" customHeight="1">
      <c r="S46" s="160"/>
      <c r="T46" s="160"/>
      <c r="U46" s="160"/>
    </row>
    <row r="47" spans="1:23" ht="19.5" customHeight="1">
      <c r="S47" s="160"/>
      <c r="T47" s="160"/>
      <c r="U47" s="160"/>
    </row>
    <row r="48" spans="1:23" ht="19.5" customHeight="1">
      <c r="S48" s="160"/>
      <c r="T48" s="160"/>
      <c r="U48" s="160"/>
    </row>
    <row r="49" spans="19:21" ht="19.5" customHeight="1">
      <c r="S49" s="160"/>
      <c r="T49" s="160"/>
      <c r="U49" s="160"/>
    </row>
    <row r="50" spans="19:21" ht="19.5" customHeight="1">
      <c r="S50" s="160"/>
      <c r="T50" s="160"/>
      <c r="U50" s="160"/>
    </row>
    <row r="51" spans="19:21" ht="19.5" customHeight="1">
      <c r="S51" s="160"/>
      <c r="T51" s="160"/>
      <c r="U51" s="160"/>
    </row>
  </sheetData>
  <sortState xmlns:xlrd2="http://schemas.microsoft.com/office/spreadsheetml/2017/richdata2" ref="A28:W44">
    <sortCondition descending="1" ref="U28:U44"/>
  </sortState>
  <mergeCells count="4">
    <mergeCell ref="A1:F1"/>
    <mergeCell ref="A2:F2"/>
    <mergeCell ref="I3:K3"/>
    <mergeCell ref="Q3:S3"/>
  </mergeCells>
  <hyperlinks>
    <hyperlink ref="F37" r:id="rId1" display="mailto:najimshola77@gmail.com" xr:uid="{00000000-0004-0000-0400-000000000000}"/>
    <hyperlink ref="F39" r:id="rId2" display="mailto:sylviabonah@gmail.com" xr:uid="{00000000-0004-0000-0400-000001000000}"/>
    <hyperlink ref="F44" r:id="rId3" display="mailto:valleybrown0090@gmail.com" xr:uid="{00000000-0004-0000-0400-000002000000}"/>
    <hyperlink ref="F32" r:id="rId4" display="mailto:obeng84samuel@gmail.com" xr:uid="{00000000-0004-0000-0400-000003000000}"/>
    <hyperlink ref="F41" r:id="rId5" display="mailto:bellymond@yahoo.com" xr:uid="{00000000-0004-0000-0400-000004000000}"/>
    <hyperlink ref="F34" r:id="rId6" display="mailto:adigideon@yahoo.com" xr:uid="{00000000-0004-0000-0400-000005000000}"/>
    <hyperlink ref="F42" r:id="rId7" display="mailto:owareike1985@gmail.com" xr:uid="{00000000-0004-0000-0400-000006000000}"/>
    <hyperlink ref="F28" r:id="rId8" display="mailto:damparejustice4@gmail.com" xr:uid="{00000000-0004-0000-0400-000007000000}"/>
    <hyperlink ref="F29" r:id="rId9" display="mailto:oppongprince47@gmail.com" xr:uid="{00000000-0004-0000-0400-000008000000}"/>
    <hyperlink ref="F33" r:id="rId10" display="mailto:ibrahimlemann38@gmail.com" xr:uid="{00000000-0004-0000-0400-000009000000}"/>
    <hyperlink ref="F38" r:id="rId11" display="mailto:richyamandu@gmail.com" xr:uid="{00000000-0004-0000-0400-00000A000000}"/>
    <hyperlink ref="F40" r:id="rId12" display="mailto:samaboat22@gmail.com" xr:uid="{00000000-0004-0000-0400-00000B000000}"/>
    <hyperlink ref="F31" r:id="rId13" display="mailto:stixkids@gmail.com" xr:uid="{00000000-0004-0000-0400-00000C000000}"/>
    <hyperlink ref="F15" r:id="rId14" display="mailto:attuahsakyionline@gmail.com" xr:uid="{00000000-0004-0000-0400-00000D000000}"/>
    <hyperlink ref="F16" r:id="rId15" display="mailto:emmadufi67@gmail.com" xr:uid="{00000000-0004-0000-0400-00000E000000}"/>
    <hyperlink ref="F24" r:id="rId16" display="mailto:obemahabigail82@gmail.com" xr:uid="{00000000-0004-0000-0400-00000F000000}"/>
    <hyperlink ref="F7" r:id="rId17" display="mailto:inrisddebest@gmail.com" xr:uid="{00000000-0004-0000-0400-000010000000}"/>
    <hyperlink ref="F19" r:id="rId18" display="mailto:kwasindo27@gmail.com" xr:uid="{00000000-0004-0000-0400-000011000000}"/>
    <hyperlink ref="F9" r:id="rId19" display="mailto:aboagyedostie@gmail.com" xr:uid="{00000000-0004-0000-0400-000012000000}"/>
    <hyperlink ref="F13" r:id="rId20" display="mailto:ethel720@gmail.com" xr:uid="{00000000-0004-0000-0400-000013000000}"/>
    <hyperlink ref="F23" r:id="rId21" display="mailto:sirenock11@gmail.com" xr:uid="{00000000-0004-0000-0400-000014000000}"/>
    <hyperlink ref="F22" r:id="rId22" display="mailto:sockoearl@gmail.com" xr:uid="{00000000-0004-0000-0400-000015000000}"/>
    <hyperlink ref="F10" r:id="rId23" display="mailto:kofi2kofi@gmail.com" xr:uid="{00000000-0004-0000-0400-000016000000}"/>
    <hyperlink ref="F12" r:id="rId24" display="mailto:miclawerr@gmail.com" xr:uid="{00000000-0004-0000-0400-000017000000}"/>
    <hyperlink ref="F8" r:id="rId25" display="mailto:smithgabby832@gmail.com" xr:uid="{00000000-0004-0000-0400-000018000000}"/>
    <hyperlink ref="F14" r:id="rId26" display="mailto:davidamenyo561@gmail.com" xr:uid="{00000000-0004-0000-0400-000019000000}"/>
    <hyperlink ref="F30" r:id="rId27" display="mailto:joannadarkoa@gmail.com" xr:uid="{00000000-0004-0000-0400-00001A000000}"/>
    <hyperlink ref="F35" r:id="rId28" display="mailto:harleyfelicia9@gmail.com" xr:uid="{00000000-0004-0000-0400-00001B000000}"/>
    <hyperlink ref="F21" r:id="rId29" display="mailto:adams.zacharia1@gmail.com" xr:uid="{00000000-0004-0000-0400-00001C000000}"/>
    <hyperlink ref="F43" r:id="rId30" display="mailto:jpycekyei23@gmail.com" xr:uid="{00000000-0004-0000-0400-00001D000000}"/>
    <hyperlink ref="F11" r:id="rId31" display="mailto:danielmells4@gmail.com" xr:uid="{00000000-0004-0000-0400-00001E000000}"/>
    <hyperlink ref="F18" r:id="rId32" display="mailto:mekutor2017@gmail.com" xr:uid="{00000000-0004-0000-0400-00001F000000}"/>
    <hyperlink ref="F17" r:id="rId33" xr:uid="{61CD35DB-3C8D-40BD-ABD9-43225880DA4B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59"/>
  <sheetViews>
    <sheetView workbookViewId="0">
      <selection activeCell="A56" sqref="A56:XFD56"/>
    </sheetView>
  </sheetViews>
  <sheetFormatPr defaultColWidth="8.7265625" defaultRowHeight="13"/>
  <cols>
    <col min="1" max="1" width="4.26953125" style="97" customWidth="1"/>
    <col min="2" max="2" width="8.7265625" style="165"/>
    <col min="3" max="3" width="27.54296875" style="165" customWidth="1"/>
    <col min="4" max="4" width="4.81640625" style="165" customWidth="1"/>
    <col min="5" max="5" width="25.1796875" style="165" customWidth="1"/>
    <col min="6" max="6" width="25.26953125" style="165" customWidth="1"/>
    <col min="7" max="7" width="11.7265625" style="165" customWidth="1"/>
    <col min="8" max="8" width="1.26953125" style="99" customWidth="1"/>
    <col min="9" max="9" width="6.81640625" style="97" customWidth="1"/>
    <col min="10" max="10" width="7.7265625" style="97" customWidth="1"/>
    <col min="11" max="11" width="7.81640625" style="97" customWidth="1"/>
    <col min="12" max="12" width="1.7265625" style="233" customWidth="1"/>
    <col min="13" max="13" width="8" style="97" customWidth="1"/>
    <col min="14" max="14" width="7.81640625" style="97" customWidth="1"/>
    <col min="15" max="15" width="6.26953125" style="97" customWidth="1"/>
    <col min="16" max="16" width="1.26953125" style="122" customWidth="1"/>
    <col min="17" max="18" width="6.26953125" style="97" customWidth="1"/>
    <col min="19" max="19" width="8.26953125" style="97" customWidth="1"/>
    <col min="20" max="20" width="1.453125" style="235" customWidth="1"/>
    <col min="21" max="21" width="8.7265625" style="97"/>
    <col min="22" max="22" width="8.7265625" style="165"/>
    <col min="23" max="23" width="41.7265625" style="165" customWidth="1"/>
    <col min="24" max="16384" width="8.7265625" style="165"/>
  </cols>
  <sheetData>
    <row r="1" spans="1:23" s="170" customFormat="1" ht="15.5">
      <c r="A1" s="279" t="s">
        <v>0</v>
      </c>
      <c r="B1" s="279"/>
      <c r="C1" s="279"/>
      <c r="D1" s="279"/>
      <c r="E1" s="279"/>
      <c r="F1" s="279"/>
      <c r="H1" s="171"/>
      <c r="I1" s="178"/>
      <c r="J1" s="178"/>
      <c r="K1" s="178"/>
      <c r="L1" s="230"/>
      <c r="M1" s="178"/>
      <c r="N1" s="178"/>
      <c r="O1" s="178"/>
      <c r="P1" s="231"/>
      <c r="Q1" s="178"/>
      <c r="R1" s="178"/>
      <c r="S1" s="178"/>
      <c r="T1" s="232"/>
      <c r="U1" s="178"/>
    </row>
    <row r="2" spans="1:23" s="170" customFormat="1" ht="15.5">
      <c r="A2" s="279" t="s">
        <v>1</v>
      </c>
      <c r="B2" s="279"/>
      <c r="C2" s="279"/>
      <c r="D2" s="279"/>
      <c r="E2" s="279"/>
      <c r="F2" s="279"/>
      <c r="H2" s="171"/>
      <c r="I2" s="178"/>
      <c r="J2" s="178"/>
      <c r="K2" s="178"/>
      <c r="L2" s="230"/>
      <c r="M2" s="178"/>
      <c r="N2" s="178"/>
      <c r="O2" s="178"/>
      <c r="P2" s="231"/>
      <c r="Q2" s="178"/>
      <c r="R2" s="178"/>
      <c r="S2" s="178"/>
      <c r="T2" s="232"/>
      <c r="U2" s="178"/>
      <c r="V2" s="170" t="s">
        <v>2</v>
      </c>
    </row>
    <row r="3" spans="1:23" ht="14.65" customHeight="1">
      <c r="I3" s="280" t="s">
        <v>3</v>
      </c>
      <c r="J3" s="280"/>
      <c r="K3" s="280"/>
      <c r="M3" s="234" t="s">
        <v>4</v>
      </c>
      <c r="N3" s="234" t="s">
        <v>4</v>
      </c>
      <c r="O3" s="234" t="s">
        <v>4</v>
      </c>
      <c r="Q3" s="280" t="s">
        <v>5</v>
      </c>
      <c r="R3" s="280"/>
      <c r="S3" s="280"/>
    </row>
    <row r="4" spans="1:23">
      <c r="A4" s="97" t="s">
        <v>6</v>
      </c>
      <c r="B4" s="165" t="s">
        <v>7</v>
      </c>
      <c r="C4" s="165" t="s">
        <v>8</v>
      </c>
      <c r="D4" s="165" t="s">
        <v>9</v>
      </c>
      <c r="E4" s="165" t="s">
        <v>10</v>
      </c>
      <c r="F4" s="165" t="s">
        <v>11</v>
      </c>
      <c r="G4" s="165" t="s">
        <v>12</v>
      </c>
      <c r="I4" s="97" t="s">
        <v>13</v>
      </c>
      <c r="J4" s="97" t="s">
        <v>14</v>
      </c>
      <c r="K4" s="97" t="s">
        <v>15</v>
      </c>
      <c r="M4" s="234" t="s">
        <v>13</v>
      </c>
      <c r="N4" s="234" t="s">
        <v>14</v>
      </c>
      <c r="O4" s="234" t="s">
        <v>15</v>
      </c>
      <c r="Q4" s="97" t="s">
        <v>13</v>
      </c>
      <c r="R4" s="97" t="s">
        <v>14</v>
      </c>
      <c r="S4" s="97" t="s">
        <v>15</v>
      </c>
      <c r="U4" s="97" t="s">
        <v>16</v>
      </c>
      <c r="V4" s="165" t="s">
        <v>17</v>
      </c>
      <c r="W4" s="165" t="s">
        <v>18</v>
      </c>
    </row>
    <row r="5" spans="1:23" ht="15.5">
      <c r="A5" s="97">
        <v>1</v>
      </c>
      <c r="B5" s="165" t="s">
        <v>21</v>
      </c>
      <c r="C5" s="174" t="s">
        <v>505</v>
      </c>
      <c r="D5" s="165" t="s">
        <v>22</v>
      </c>
      <c r="E5" s="90" t="s">
        <v>506</v>
      </c>
      <c r="F5" s="175" t="s">
        <v>507</v>
      </c>
      <c r="G5" s="176">
        <v>243906447</v>
      </c>
      <c r="M5" s="234"/>
      <c r="N5" s="234"/>
      <c r="O5" s="234"/>
    </row>
    <row r="6" spans="1:23" ht="15.5">
      <c r="A6" s="97">
        <v>2</v>
      </c>
      <c r="B6" s="165" t="s">
        <v>21</v>
      </c>
      <c r="C6" s="177" t="s">
        <v>502</v>
      </c>
      <c r="D6" s="165" t="s">
        <v>22</v>
      </c>
      <c r="E6" s="90" t="s">
        <v>503</v>
      </c>
      <c r="F6" s="178" t="s">
        <v>504</v>
      </c>
      <c r="G6" s="179">
        <v>242714708</v>
      </c>
      <c r="M6" s="234"/>
      <c r="N6" s="234"/>
      <c r="O6" s="234"/>
    </row>
    <row r="7" spans="1:23" ht="14">
      <c r="A7" s="97">
        <v>3</v>
      </c>
      <c r="B7" s="172" t="s">
        <v>21</v>
      </c>
      <c r="C7" s="172" t="s">
        <v>20</v>
      </c>
      <c r="D7" s="165" t="s">
        <v>22</v>
      </c>
      <c r="E7" s="172" t="s">
        <v>41</v>
      </c>
      <c r="F7" s="172" t="s">
        <v>74</v>
      </c>
      <c r="G7" s="173" t="s">
        <v>107</v>
      </c>
      <c r="I7" s="236">
        <v>25</v>
      </c>
      <c r="J7" s="236">
        <v>22</v>
      </c>
      <c r="K7" s="237">
        <v>92</v>
      </c>
      <c r="M7" s="234">
        <f t="shared" ref="M7:M22" si="0">I7/25*100</f>
        <v>100</v>
      </c>
      <c r="N7" s="234">
        <f t="shared" ref="N7:N22" si="1">J7/25*100</f>
        <v>88</v>
      </c>
      <c r="O7" s="234">
        <f t="shared" ref="O7:O22" si="2">K7</f>
        <v>92</v>
      </c>
      <c r="Q7" s="97">
        <f t="shared" ref="Q7:Q22" si="3">M7/100*25</f>
        <v>25</v>
      </c>
      <c r="R7" s="238">
        <f t="shared" ref="R7:R22" si="4">N7/100*25</f>
        <v>22</v>
      </c>
      <c r="S7" s="238">
        <f t="shared" ref="S7:S22" si="5">O7/100*50</f>
        <v>46</v>
      </c>
      <c r="T7" s="239"/>
      <c r="U7" s="238">
        <f t="shared" ref="U7:U22" si="6">Q7+R7+S7</f>
        <v>93</v>
      </c>
    </row>
    <row r="8" spans="1:23" ht="14">
      <c r="A8" s="97">
        <v>4</v>
      </c>
      <c r="B8" s="172" t="s">
        <v>21</v>
      </c>
      <c r="C8" s="172" t="s">
        <v>20</v>
      </c>
      <c r="D8" s="165" t="s">
        <v>22</v>
      </c>
      <c r="E8" s="172" t="s">
        <v>30</v>
      </c>
      <c r="F8" s="172" t="s">
        <v>63</v>
      </c>
      <c r="G8" s="173" t="s">
        <v>96</v>
      </c>
      <c r="I8" s="236">
        <v>23</v>
      </c>
      <c r="J8" s="236">
        <v>25</v>
      </c>
      <c r="K8" s="237">
        <v>88</v>
      </c>
      <c r="M8" s="234">
        <f t="shared" si="0"/>
        <v>92</v>
      </c>
      <c r="N8" s="234">
        <f t="shared" si="1"/>
        <v>100</v>
      </c>
      <c r="O8" s="234">
        <f t="shared" si="2"/>
        <v>88</v>
      </c>
      <c r="Q8" s="97">
        <f t="shared" si="3"/>
        <v>23</v>
      </c>
      <c r="R8" s="238">
        <f t="shared" si="4"/>
        <v>25</v>
      </c>
      <c r="S8" s="238">
        <f t="shared" si="5"/>
        <v>44</v>
      </c>
      <c r="T8" s="239"/>
      <c r="U8" s="238">
        <f t="shared" si="6"/>
        <v>92</v>
      </c>
    </row>
    <row r="9" spans="1:23" ht="14">
      <c r="A9" s="97">
        <v>5</v>
      </c>
      <c r="B9" s="172" t="s">
        <v>21</v>
      </c>
      <c r="C9" s="172" t="s">
        <v>20</v>
      </c>
      <c r="D9" s="165" t="s">
        <v>22</v>
      </c>
      <c r="E9" s="172" t="s">
        <v>31</v>
      </c>
      <c r="F9" s="172" t="s">
        <v>64</v>
      </c>
      <c r="G9" s="173" t="s">
        <v>97</v>
      </c>
      <c r="I9" s="236">
        <v>25</v>
      </c>
      <c r="J9" s="236">
        <v>24</v>
      </c>
      <c r="K9" s="237">
        <v>84</v>
      </c>
      <c r="M9" s="234">
        <f t="shared" si="0"/>
        <v>100</v>
      </c>
      <c r="N9" s="234">
        <f t="shared" si="1"/>
        <v>96</v>
      </c>
      <c r="O9" s="234">
        <f t="shared" si="2"/>
        <v>84</v>
      </c>
      <c r="Q9" s="97">
        <f t="shared" si="3"/>
        <v>25</v>
      </c>
      <c r="R9" s="238">
        <f t="shared" si="4"/>
        <v>24</v>
      </c>
      <c r="S9" s="238">
        <f t="shared" si="5"/>
        <v>42</v>
      </c>
      <c r="T9" s="239"/>
      <c r="U9" s="238">
        <f t="shared" si="6"/>
        <v>91</v>
      </c>
    </row>
    <row r="10" spans="1:23" ht="14">
      <c r="A10" s="97">
        <v>6</v>
      </c>
      <c r="B10" s="172" t="s">
        <v>21</v>
      </c>
      <c r="C10" s="172" t="s">
        <v>20</v>
      </c>
      <c r="D10" s="165" t="s">
        <v>22</v>
      </c>
      <c r="E10" s="172" t="s">
        <v>37</v>
      </c>
      <c r="F10" s="172" t="s">
        <v>70</v>
      </c>
      <c r="G10" s="173" t="s">
        <v>103</v>
      </c>
      <c r="I10" s="236">
        <v>24</v>
      </c>
      <c r="J10" s="236">
        <v>24</v>
      </c>
      <c r="K10" s="237">
        <v>85</v>
      </c>
      <c r="M10" s="234">
        <f t="shared" si="0"/>
        <v>96</v>
      </c>
      <c r="N10" s="234">
        <f t="shared" si="1"/>
        <v>96</v>
      </c>
      <c r="O10" s="234">
        <f t="shared" si="2"/>
        <v>85</v>
      </c>
      <c r="Q10" s="97">
        <f t="shared" si="3"/>
        <v>24</v>
      </c>
      <c r="R10" s="238">
        <f t="shared" si="4"/>
        <v>24</v>
      </c>
      <c r="S10" s="238">
        <f t="shared" si="5"/>
        <v>42.5</v>
      </c>
      <c r="T10" s="239"/>
      <c r="U10" s="238">
        <f t="shared" si="6"/>
        <v>90.5</v>
      </c>
    </row>
    <row r="11" spans="1:23" ht="14" customHeight="1">
      <c r="A11" s="97">
        <v>7</v>
      </c>
      <c r="B11" s="50" t="s">
        <v>21</v>
      </c>
      <c r="C11" s="50" t="s">
        <v>20</v>
      </c>
      <c r="D11" s="51" t="s">
        <v>296</v>
      </c>
      <c r="E11" s="50" t="s">
        <v>297</v>
      </c>
      <c r="F11" s="50" t="s">
        <v>298</v>
      </c>
      <c r="G11" s="52" t="s">
        <v>299</v>
      </c>
      <c r="H11" s="38"/>
      <c r="I11" s="240">
        <v>22</v>
      </c>
      <c r="J11" s="240">
        <v>23</v>
      </c>
      <c r="K11" s="241">
        <v>90.3</v>
      </c>
      <c r="L11" s="242"/>
      <c r="M11" s="243">
        <f t="shared" si="0"/>
        <v>88</v>
      </c>
      <c r="N11" s="243">
        <f t="shared" si="1"/>
        <v>92</v>
      </c>
      <c r="O11" s="243">
        <f t="shared" si="2"/>
        <v>90.3</v>
      </c>
      <c r="P11" s="244"/>
      <c r="Q11" s="245">
        <f t="shared" si="3"/>
        <v>22</v>
      </c>
      <c r="R11" s="248">
        <f t="shared" si="4"/>
        <v>23</v>
      </c>
      <c r="S11" s="248">
        <f t="shared" si="5"/>
        <v>45.15</v>
      </c>
      <c r="T11" s="249"/>
      <c r="U11" s="248">
        <f t="shared" si="6"/>
        <v>90.15</v>
      </c>
    </row>
    <row r="12" spans="1:23" ht="14" customHeight="1">
      <c r="A12" s="97">
        <v>8</v>
      </c>
      <c r="B12" s="50" t="s">
        <v>21</v>
      </c>
      <c r="C12" s="50" t="s">
        <v>20</v>
      </c>
      <c r="D12" s="51" t="s">
        <v>296</v>
      </c>
      <c r="E12" s="50" t="s">
        <v>300</v>
      </c>
      <c r="F12" s="50" t="s">
        <v>301</v>
      </c>
      <c r="G12" s="52" t="s">
        <v>302</v>
      </c>
      <c r="H12" s="38"/>
      <c r="I12" s="240">
        <v>25</v>
      </c>
      <c r="J12" s="240">
        <v>21</v>
      </c>
      <c r="K12" s="241">
        <v>87.5</v>
      </c>
      <c r="L12" s="242"/>
      <c r="M12" s="243">
        <f t="shared" si="0"/>
        <v>100</v>
      </c>
      <c r="N12" s="243">
        <f t="shared" si="1"/>
        <v>84</v>
      </c>
      <c r="O12" s="243">
        <f t="shared" si="2"/>
        <v>87.5</v>
      </c>
      <c r="P12" s="244"/>
      <c r="Q12" s="245">
        <f t="shared" si="3"/>
        <v>25</v>
      </c>
      <c r="R12" s="248">
        <f t="shared" si="4"/>
        <v>21</v>
      </c>
      <c r="S12" s="248">
        <f t="shared" si="5"/>
        <v>43.75</v>
      </c>
      <c r="T12" s="249"/>
      <c r="U12" s="248">
        <f t="shared" si="6"/>
        <v>89.75</v>
      </c>
    </row>
    <row r="13" spans="1:23" ht="14">
      <c r="A13" s="97">
        <v>9</v>
      </c>
      <c r="B13" s="172" t="s">
        <v>21</v>
      </c>
      <c r="C13" s="172" t="s">
        <v>20</v>
      </c>
      <c r="D13" s="165" t="s">
        <v>22</v>
      </c>
      <c r="E13" s="172" t="s">
        <v>25</v>
      </c>
      <c r="F13" s="172" t="s">
        <v>58</v>
      </c>
      <c r="G13" s="173" t="s">
        <v>91</v>
      </c>
      <c r="I13" s="236">
        <v>23</v>
      </c>
      <c r="J13" s="236">
        <v>25</v>
      </c>
      <c r="K13" s="237">
        <v>80</v>
      </c>
      <c r="M13" s="234">
        <f t="shared" si="0"/>
        <v>92</v>
      </c>
      <c r="N13" s="234">
        <f t="shared" si="1"/>
        <v>100</v>
      </c>
      <c r="O13" s="234">
        <f t="shared" si="2"/>
        <v>80</v>
      </c>
      <c r="Q13" s="97">
        <f t="shared" si="3"/>
        <v>23</v>
      </c>
      <c r="R13" s="238">
        <f t="shared" si="4"/>
        <v>25</v>
      </c>
      <c r="S13" s="238">
        <f t="shared" si="5"/>
        <v>40</v>
      </c>
      <c r="T13" s="239"/>
      <c r="U13" s="238">
        <f t="shared" si="6"/>
        <v>88</v>
      </c>
    </row>
    <row r="14" spans="1:23" ht="14" customHeight="1">
      <c r="A14" s="97">
        <v>10</v>
      </c>
      <c r="B14" s="50" t="s">
        <v>21</v>
      </c>
      <c r="C14" s="50" t="s">
        <v>20</v>
      </c>
      <c r="D14" s="51" t="s">
        <v>296</v>
      </c>
      <c r="E14" s="50" t="s">
        <v>303</v>
      </c>
      <c r="F14" s="50" t="s">
        <v>304</v>
      </c>
      <c r="G14" s="52" t="s">
        <v>305</v>
      </c>
      <c r="H14" s="38"/>
      <c r="I14" s="240">
        <v>22</v>
      </c>
      <c r="J14" s="240">
        <v>23</v>
      </c>
      <c r="K14" s="241">
        <v>85.3</v>
      </c>
      <c r="L14" s="242"/>
      <c r="M14" s="243">
        <f t="shared" si="0"/>
        <v>88</v>
      </c>
      <c r="N14" s="243">
        <f t="shared" si="1"/>
        <v>92</v>
      </c>
      <c r="O14" s="243">
        <f t="shared" si="2"/>
        <v>85.3</v>
      </c>
      <c r="P14" s="244"/>
      <c r="Q14" s="245">
        <f t="shared" si="3"/>
        <v>22</v>
      </c>
      <c r="R14" s="248">
        <f t="shared" si="4"/>
        <v>23</v>
      </c>
      <c r="S14" s="248">
        <f t="shared" si="5"/>
        <v>42.65</v>
      </c>
      <c r="T14" s="249"/>
      <c r="U14" s="248">
        <f t="shared" si="6"/>
        <v>87.65</v>
      </c>
    </row>
    <row r="15" spans="1:23" ht="14">
      <c r="A15" s="97">
        <v>11</v>
      </c>
      <c r="B15" s="172" t="s">
        <v>21</v>
      </c>
      <c r="C15" s="172" t="s">
        <v>20</v>
      </c>
      <c r="D15" s="165" t="s">
        <v>22</v>
      </c>
      <c r="E15" s="172" t="s">
        <v>33</v>
      </c>
      <c r="F15" s="172" t="s">
        <v>66</v>
      </c>
      <c r="G15" s="173" t="s">
        <v>99</v>
      </c>
      <c r="I15" s="236">
        <v>24</v>
      </c>
      <c r="J15" s="236">
        <v>22</v>
      </c>
      <c r="K15" s="237">
        <v>82</v>
      </c>
      <c r="M15" s="234">
        <f t="shared" si="0"/>
        <v>96</v>
      </c>
      <c r="N15" s="234">
        <f t="shared" si="1"/>
        <v>88</v>
      </c>
      <c r="O15" s="234">
        <f t="shared" si="2"/>
        <v>82</v>
      </c>
      <c r="Q15" s="97">
        <f t="shared" si="3"/>
        <v>24</v>
      </c>
      <c r="R15" s="238">
        <f t="shared" si="4"/>
        <v>22</v>
      </c>
      <c r="S15" s="238">
        <f t="shared" si="5"/>
        <v>41</v>
      </c>
      <c r="T15" s="239"/>
      <c r="U15" s="238">
        <f t="shared" si="6"/>
        <v>87</v>
      </c>
    </row>
    <row r="16" spans="1:23" ht="14">
      <c r="A16" s="97">
        <v>12</v>
      </c>
      <c r="B16" s="172" t="s">
        <v>21</v>
      </c>
      <c r="C16" s="172" t="s">
        <v>20</v>
      </c>
      <c r="D16" s="165" t="s">
        <v>22</v>
      </c>
      <c r="E16" s="172" t="s">
        <v>46</v>
      </c>
      <c r="F16" s="172" t="s">
        <v>79</v>
      </c>
      <c r="G16" s="173" t="s">
        <v>112</v>
      </c>
      <c r="I16" s="236">
        <v>24</v>
      </c>
      <c r="J16" s="236">
        <v>21</v>
      </c>
      <c r="K16" s="237">
        <v>84</v>
      </c>
      <c r="M16" s="234">
        <f t="shared" si="0"/>
        <v>96</v>
      </c>
      <c r="N16" s="234">
        <f t="shared" si="1"/>
        <v>84</v>
      </c>
      <c r="O16" s="234">
        <f t="shared" si="2"/>
        <v>84</v>
      </c>
      <c r="Q16" s="97">
        <f t="shared" si="3"/>
        <v>24</v>
      </c>
      <c r="R16" s="238">
        <f t="shared" si="4"/>
        <v>21</v>
      </c>
      <c r="S16" s="238">
        <f t="shared" si="5"/>
        <v>42</v>
      </c>
      <c r="T16" s="239"/>
      <c r="U16" s="238">
        <f t="shared" si="6"/>
        <v>87</v>
      </c>
    </row>
    <row r="17" spans="1:23" ht="14">
      <c r="A17" s="97">
        <v>13</v>
      </c>
      <c r="B17" s="172" t="s">
        <v>21</v>
      </c>
      <c r="C17" s="172" t="s">
        <v>20</v>
      </c>
      <c r="D17" s="165" t="s">
        <v>22</v>
      </c>
      <c r="E17" s="172" t="s">
        <v>49</v>
      </c>
      <c r="F17" s="172" t="s">
        <v>82</v>
      </c>
      <c r="G17" s="173" t="s">
        <v>115</v>
      </c>
      <c r="I17" s="236">
        <v>22</v>
      </c>
      <c r="J17" s="236">
        <v>23</v>
      </c>
      <c r="K17" s="237">
        <v>84</v>
      </c>
      <c r="M17" s="234">
        <f t="shared" si="0"/>
        <v>88</v>
      </c>
      <c r="N17" s="234">
        <f t="shared" si="1"/>
        <v>92</v>
      </c>
      <c r="O17" s="234">
        <f t="shared" si="2"/>
        <v>84</v>
      </c>
      <c r="Q17" s="97">
        <f t="shared" si="3"/>
        <v>22</v>
      </c>
      <c r="R17" s="238">
        <f t="shared" si="4"/>
        <v>23</v>
      </c>
      <c r="S17" s="238">
        <f t="shared" si="5"/>
        <v>42</v>
      </c>
      <c r="T17" s="239"/>
      <c r="U17" s="238">
        <f t="shared" si="6"/>
        <v>87</v>
      </c>
    </row>
    <row r="18" spans="1:23" ht="14">
      <c r="A18" s="97">
        <v>14</v>
      </c>
      <c r="B18" s="172" t="s">
        <v>21</v>
      </c>
      <c r="C18" s="172" t="s">
        <v>20</v>
      </c>
      <c r="D18" s="165" t="s">
        <v>22</v>
      </c>
      <c r="E18" s="172" t="s">
        <v>55</v>
      </c>
      <c r="F18" s="172" t="s">
        <v>88</v>
      </c>
      <c r="G18" s="173" t="s">
        <v>121</v>
      </c>
      <c r="I18" s="236">
        <v>20</v>
      </c>
      <c r="J18" s="236">
        <v>22</v>
      </c>
      <c r="K18" s="237">
        <v>90</v>
      </c>
      <c r="M18" s="234">
        <f t="shared" si="0"/>
        <v>80</v>
      </c>
      <c r="N18" s="234">
        <f t="shared" si="1"/>
        <v>88</v>
      </c>
      <c r="O18" s="234">
        <f t="shared" si="2"/>
        <v>90</v>
      </c>
      <c r="Q18" s="97">
        <f t="shared" si="3"/>
        <v>20</v>
      </c>
      <c r="R18" s="238">
        <f t="shared" si="4"/>
        <v>22</v>
      </c>
      <c r="S18" s="238">
        <f t="shared" si="5"/>
        <v>45</v>
      </c>
      <c r="T18" s="239"/>
      <c r="U18" s="238">
        <f t="shared" si="6"/>
        <v>87</v>
      </c>
    </row>
    <row r="19" spans="1:23" ht="14">
      <c r="A19" s="97">
        <v>15</v>
      </c>
      <c r="B19" s="172" t="s">
        <v>21</v>
      </c>
      <c r="C19" s="172" t="s">
        <v>20</v>
      </c>
      <c r="D19" s="165" t="s">
        <v>22</v>
      </c>
      <c r="E19" s="172" t="s">
        <v>45</v>
      </c>
      <c r="F19" s="172" t="s">
        <v>78</v>
      </c>
      <c r="G19" s="173" t="s">
        <v>111</v>
      </c>
      <c r="I19" s="236">
        <v>24</v>
      </c>
      <c r="J19" s="236">
        <v>24</v>
      </c>
      <c r="K19" s="237">
        <v>77</v>
      </c>
      <c r="M19" s="234">
        <f t="shared" si="0"/>
        <v>96</v>
      </c>
      <c r="N19" s="234">
        <f t="shared" si="1"/>
        <v>96</v>
      </c>
      <c r="O19" s="234">
        <f t="shared" si="2"/>
        <v>77</v>
      </c>
      <c r="Q19" s="97">
        <f t="shared" si="3"/>
        <v>24</v>
      </c>
      <c r="R19" s="238">
        <f t="shared" si="4"/>
        <v>24</v>
      </c>
      <c r="S19" s="238">
        <f t="shared" si="5"/>
        <v>38.5</v>
      </c>
      <c r="T19" s="239"/>
      <c r="U19" s="238">
        <f t="shared" si="6"/>
        <v>86.5</v>
      </c>
    </row>
    <row r="20" spans="1:23" customFormat="1" ht="14.5">
      <c r="A20" s="97">
        <v>16</v>
      </c>
      <c r="B20" s="50" t="s">
        <v>306</v>
      </c>
      <c r="C20" s="50" t="s">
        <v>20</v>
      </c>
      <c r="D20" s="51" t="s">
        <v>296</v>
      </c>
      <c r="E20" s="50" t="s">
        <v>307</v>
      </c>
      <c r="F20" s="50" t="s">
        <v>308</v>
      </c>
      <c r="G20" s="52" t="s">
        <v>309</v>
      </c>
      <c r="H20" s="38"/>
      <c r="I20" s="240">
        <v>22</v>
      </c>
      <c r="J20" s="240">
        <v>21</v>
      </c>
      <c r="K20" s="246">
        <v>85.8</v>
      </c>
      <c r="L20" s="242"/>
      <c r="M20" s="243">
        <f t="shared" si="0"/>
        <v>88</v>
      </c>
      <c r="N20" s="243">
        <f t="shared" si="1"/>
        <v>84</v>
      </c>
      <c r="O20" s="243">
        <f t="shared" si="2"/>
        <v>85.8</v>
      </c>
      <c r="P20" s="244"/>
      <c r="Q20" s="245">
        <f t="shared" si="3"/>
        <v>22</v>
      </c>
      <c r="R20" s="248">
        <f t="shared" si="4"/>
        <v>21</v>
      </c>
      <c r="S20" s="248">
        <f t="shared" si="5"/>
        <v>42.9</v>
      </c>
      <c r="T20" s="249"/>
      <c r="U20" s="248">
        <f t="shared" si="6"/>
        <v>85.9</v>
      </c>
    </row>
    <row r="21" spans="1:23" customFormat="1" ht="14.5">
      <c r="A21" s="97">
        <v>17</v>
      </c>
      <c r="B21" s="50" t="s">
        <v>21</v>
      </c>
      <c r="C21" s="50" t="s">
        <v>20</v>
      </c>
      <c r="D21" s="51" t="s">
        <v>296</v>
      </c>
      <c r="E21" s="50" t="s">
        <v>310</v>
      </c>
      <c r="F21" s="50" t="s">
        <v>311</v>
      </c>
      <c r="G21" s="52" t="s">
        <v>312</v>
      </c>
      <c r="H21" s="38"/>
      <c r="I21" s="240">
        <v>19</v>
      </c>
      <c r="J21" s="240">
        <v>23</v>
      </c>
      <c r="K21" s="246">
        <v>87.3</v>
      </c>
      <c r="L21" s="242"/>
      <c r="M21" s="243">
        <f t="shared" si="0"/>
        <v>76</v>
      </c>
      <c r="N21" s="243">
        <f t="shared" si="1"/>
        <v>92</v>
      </c>
      <c r="O21" s="243">
        <f t="shared" si="2"/>
        <v>87.3</v>
      </c>
      <c r="P21" s="244"/>
      <c r="Q21" s="245">
        <f t="shared" si="3"/>
        <v>19</v>
      </c>
      <c r="R21" s="248">
        <f t="shared" si="4"/>
        <v>23</v>
      </c>
      <c r="S21" s="248">
        <f t="shared" si="5"/>
        <v>43.65</v>
      </c>
      <c r="T21" s="249"/>
      <c r="U21" s="248">
        <f t="shared" si="6"/>
        <v>85.65</v>
      </c>
    </row>
    <row r="22" spans="1:23" customFormat="1" ht="14.5">
      <c r="A22" s="97">
        <v>18</v>
      </c>
      <c r="B22" s="50" t="s">
        <v>21</v>
      </c>
      <c r="C22" s="50" t="s">
        <v>20</v>
      </c>
      <c r="D22" s="51" t="s">
        <v>296</v>
      </c>
      <c r="E22" s="50" t="s">
        <v>313</v>
      </c>
      <c r="F22" s="50" t="s">
        <v>314</v>
      </c>
      <c r="G22" s="52" t="s">
        <v>315</v>
      </c>
      <c r="H22" s="38"/>
      <c r="I22" s="240">
        <v>23</v>
      </c>
      <c r="J22" s="240">
        <v>24</v>
      </c>
      <c r="K22" s="246">
        <v>76.7</v>
      </c>
      <c r="L22" s="242"/>
      <c r="M22" s="243">
        <f t="shared" si="0"/>
        <v>92</v>
      </c>
      <c r="N22" s="243">
        <f t="shared" si="1"/>
        <v>96</v>
      </c>
      <c r="O22" s="243">
        <f t="shared" si="2"/>
        <v>76.7</v>
      </c>
      <c r="P22" s="244"/>
      <c r="Q22" s="245">
        <f t="shared" si="3"/>
        <v>23</v>
      </c>
      <c r="R22" s="248">
        <f t="shared" si="4"/>
        <v>24</v>
      </c>
      <c r="S22" s="248">
        <f t="shared" si="5"/>
        <v>38.35</v>
      </c>
      <c r="T22" s="249"/>
      <c r="U22" s="248">
        <f t="shared" si="6"/>
        <v>85.35</v>
      </c>
    </row>
    <row r="23" spans="1:23" s="257" customFormat="1" ht="14.5">
      <c r="A23" s="156"/>
      <c r="B23" s="250"/>
      <c r="C23" s="250"/>
      <c r="D23" s="251"/>
      <c r="E23" s="250"/>
      <c r="F23" s="250"/>
      <c r="G23" s="252"/>
      <c r="H23" s="36"/>
      <c r="I23" s="253"/>
      <c r="J23" s="253"/>
      <c r="K23" s="254"/>
      <c r="L23" s="255"/>
      <c r="M23" s="255"/>
      <c r="N23" s="255"/>
      <c r="O23" s="255"/>
      <c r="P23" s="255"/>
      <c r="Q23" s="255"/>
      <c r="R23" s="256"/>
      <c r="S23" s="256"/>
      <c r="T23" s="256"/>
      <c r="U23" s="256"/>
    </row>
    <row r="31" spans="1:23" ht="14">
      <c r="B31" s="172"/>
      <c r="C31" s="172"/>
      <c r="E31" s="172"/>
      <c r="F31" s="172"/>
      <c r="G31" s="173"/>
      <c r="I31" s="236"/>
      <c r="J31" s="236"/>
      <c r="K31" s="237"/>
      <c r="M31" s="234"/>
      <c r="N31" s="234"/>
      <c r="O31" s="234"/>
      <c r="R31" s="238"/>
      <c r="S31" s="238"/>
      <c r="T31" s="239"/>
      <c r="U31" s="238"/>
    </row>
    <row r="32" spans="1:23" customFormat="1" ht="14.5">
      <c r="A32" s="97">
        <v>1</v>
      </c>
      <c r="B32" s="172" t="s">
        <v>21</v>
      </c>
      <c r="C32" s="172" t="s">
        <v>19</v>
      </c>
      <c r="D32" s="165" t="s">
        <v>22</v>
      </c>
      <c r="E32" s="172" t="s">
        <v>47</v>
      </c>
      <c r="F32" s="172" t="s">
        <v>80</v>
      </c>
      <c r="G32" s="173" t="s">
        <v>113</v>
      </c>
      <c r="H32" s="99"/>
      <c r="I32" s="236">
        <v>24</v>
      </c>
      <c r="J32" s="236">
        <v>23</v>
      </c>
      <c r="K32" s="247">
        <v>76</v>
      </c>
      <c r="L32" s="233"/>
      <c r="M32" s="234">
        <f>I33/25*100</f>
        <v>100</v>
      </c>
      <c r="N32" s="234">
        <f>J33/25*100</f>
        <v>96</v>
      </c>
      <c r="O32" s="234">
        <f>K33</f>
        <v>80</v>
      </c>
      <c r="P32" s="122"/>
      <c r="Q32" s="97">
        <f t="shared" ref="Q32:Q54" si="7">M32/100*25</f>
        <v>25</v>
      </c>
      <c r="R32" s="238">
        <f t="shared" ref="R32:R54" si="8">N32/100*25</f>
        <v>24</v>
      </c>
      <c r="S32" s="238">
        <f t="shared" ref="S32:S54" si="9">O32/100*50</f>
        <v>40</v>
      </c>
      <c r="T32" s="239"/>
      <c r="U32" s="238">
        <f t="shared" ref="U32:U54" si="10">Q32+R32+S32</f>
        <v>89</v>
      </c>
      <c r="V32" s="165"/>
      <c r="W32" s="165"/>
    </row>
    <row r="33" spans="1:23" customFormat="1" ht="14.5">
      <c r="A33" s="97">
        <v>2</v>
      </c>
      <c r="B33" s="172" t="s">
        <v>21</v>
      </c>
      <c r="C33" s="172" t="s">
        <v>19</v>
      </c>
      <c r="D33" s="165" t="s">
        <v>22</v>
      </c>
      <c r="E33" s="172" t="s">
        <v>26</v>
      </c>
      <c r="F33" s="172" t="s">
        <v>59</v>
      </c>
      <c r="G33" s="173" t="s">
        <v>92</v>
      </c>
      <c r="H33" s="99"/>
      <c r="I33" s="236">
        <v>25</v>
      </c>
      <c r="J33" s="236">
        <v>24</v>
      </c>
      <c r="K33" s="247">
        <v>80</v>
      </c>
      <c r="L33" s="233"/>
      <c r="M33" s="234">
        <f>I34/25*100</f>
        <v>84</v>
      </c>
      <c r="N33" s="234">
        <f>J34/25*100</f>
        <v>80</v>
      </c>
      <c r="O33" s="234">
        <f>K34</f>
        <v>86</v>
      </c>
      <c r="P33" s="122"/>
      <c r="Q33" s="97">
        <f t="shared" si="7"/>
        <v>21</v>
      </c>
      <c r="R33" s="238">
        <f t="shared" si="8"/>
        <v>20</v>
      </c>
      <c r="S33" s="238">
        <f t="shared" si="9"/>
        <v>43</v>
      </c>
      <c r="T33" s="239"/>
      <c r="U33" s="238">
        <f t="shared" si="10"/>
        <v>84</v>
      </c>
      <c r="V33" s="165"/>
      <c r="W33" s="165"/>
    </row>
    <row r="34" spans="1:23" customFormat="1" ht="14.5">
      <c r="A34" s="97">
        <v>3</v>
      </c>
      <c r="B34" s="172" t="s">
        <v>21</v>
      </c>
      <c r="C34" s="172" t="s">
        <v>19</v>
      </c>
      <c r="D34" s="165" t="s">
        <v>22</v>
      </c>
      <c r="E34" s="172" t="s">
        <v>54</v>
      </c>
      <c r="F34" s="172" t="s">
        <v>87</v>
      </c>
      <c r="G34" s="173" t="s">
        <v>120</v>
      </c>
      <c r="H34" s="99"/>
      <c r="I34" s="236">
        <v>21</v>
      </c>
      <c r="J34" s="236">
        <v>20</v>
      </c>
      <c r="K34" s="247">
        <v>86</v>
      </c>
      <c r="L34" s="233"/>
      <c r="M34" s="234">
        <f>I15/25*100</f>
        <v>96</v>
      </c>
      <c r="N34" s="234">
        <f>J15/25*100</f>
        <v>88</v>
      </c>
      <c r="O34" s="234">
        <f>K15</f>
        <v>82</v>
      </c>
      <c r="P34" s="122"/>
      <c r="Q34" s="97">
        <f t="shared" si="7"/>
        <v>24</v>
      </c>
      <c r="R34" s="238">
        <f t="shared" si="8"/>
        <v>22</v>
      </c>
      <c r="S34" s="238">
        <f t="shared" si="9"/>
        <v>41</v>
      </c>
      <c r="T34" s="239"/>
      <c r="U34" s="238">
        <f t="shared" si="10"/>
        <v>87</v>
      </c>
      <c r="V34" s="165"/>
      <c r="W34" s="165"/>
    </row>
    <row r="35" spans="1:23" customFormat="1" ht="14.5">
      <c r="A35" s="97">
        <v>4</v>
      </c>
      <c r="B35" s="172" t="s">
        <v>21</v>
      </c>
      <c r="C35" s="172" t="s">
        <v>19</v>
      </c>
      <c r="D35" s="165" t="s">
        <v>22</v>
      </c>
      <c r="E35" s="172" t="s">
        <v>48</v>
      </c>
      <c r="F35" s="172" t="s">
        <v>81</v>
      </c>
      <c r="G35" s="173" t="s">
        <v>114</v>
      </c>
      <c r="H35" s="99"/>
      <c r="I35" s="236">
        <v>25</v>
      </c>
      <c r="J35" s="236">
        <v>23</v>
      </c>
      <c r="K35" s="247">
        <v>89</v>
      </c>
      <c r="L35" s="233"/>
      <c r="M35" s="234">
        <f t="shared" ref="M35:N39" si="11">I36/25*100</f>
        <v>100</v>
      </c>
      <c r="N35" s="234">
        <f t="shared" si="11"/>
        <v>92</v>
      </c>
      <c r="O35" s="234">
        <f>K36</f>
        <v>80</v>
      </c>
      <c r="P35" s="122"/>
      <c r="Q35" s="97">
        <f t="shared" si="7"/>
        <v>25</v>
      </c>
      <c r="R35" s="238">
        <f t="shared" si="8"/>
        <v>23</v>
      </c>
      <c r="S35" s="238">
        <f t="shared" si="9"/>
        <v>40</v>
      </c>
      <c r="T35" s="239"/>
      <c r="U35" s="238">
        <f t="shared" si="10"/>
        <v>88</v>
      </c>
      <c r="V35" s="165"/>
      <c r="W35" s="165"/>
    </row>
    <row r="36" spans="1:23" customFormat="1" ht="14.5">
      <c r="A36" s="97">
        <v>5</v>
      </c>
      <c r="B36" s="172" t="s">
        <v>21</v>
      </c>
      <c r="C36" s="172" t="s">
        <v>19</v>
      </c>
      <c r="D36" s="165" t="s">
        <v>22</v>
      </c>
      <c r="E36" s="172" t="s">
        <v>52</v>
      </c>
      <c r="F36" s="172" t="s">
        <v>85</v>
      </c>
      <c r="G36" s="173" t="s">
        <v>118</v>
      </c>
      <c r="H36" s="99"/>
      <c r="I36" s="236">
        <v>25</v>
      </c>
      <c r="J36" s="236">
        <v>23</v>
      </c>
      <c r="K36" s="247">
        <v>80</v>
      </c>
      <c r="L36" s="233"/>
      <c r="M36" s="234">
        <f t="shared" si="11"/>
        <v>84</v>
      </c>
      <c r="N36" s="234">
        <f t="shared" si="11"/>
        <v>96</v>
      </c>
      <c r="O36" s="234">
        <f>K37</f>
        <v>91</v>
      </c>
      <c r="P36" s="122"/>
      <c r="Q36" s="97">
        <f t="shared" si="7"/>
        <v>21</v>
      </c>
      <c r="R36" s="238">
        <f t="shared" si="8"/>
        <v>24</v>
      </c>
      <c r="S36" s="238">
        <f t="shared" si="9"/>
        <v>45.5</v>
      </c>
      <c r="T36" s="239"/>
      <c r="U36" s="238">
        <f t="shared" si="10"/>
        <v>90.5</v>
      </c>
      <c r="V36" s="165"/>
      <c r="W36" s="165"/>
    </row>
    <row r="37" spans="1:23" customFormat="1" ht="14.5">
      <c r="A37" s="97">
        <v>6</v>
      </c>
      <c r="B37" s="172" t="s">
        <v>21</v>
      </c>
      <c r="C37" s="172" t="s">
        <v>19</v>
      </c>
      <c r="D37" s="165" t="s">
        <v>22</v>
      </c>
      <c r="E37" s="172" t="s">
        <v>23</v>
      </c>
      <c r="F37" s="172" t="s">
        <v>56</v>
      </c>
      <c r="G37" s="173" t="s">
        <v>89</v>
      </c>
      <c r="H37" s="99"/>
      <c r="I37" s="236">
        <v>21</v>
      </c>
      <c r="J37" s="236">
        <v>24</v>
      </c>
      <c r="K37" s="247">
        <v>91</v>
      </c>
      <c r="L37" s="233"/>
      <c r="M37" s="234">
        <f t="shared" si="11"/>
        <v>84</v>
      </c>
      <c r="N37" s="234">
        <f t="shared" si="11"/>
        <v>84</v>
      </c>
      <c r="O37" s="234">
        <f>K38</f>
        <v>87</v>
      </c>
      <c r="P37" s="122"/>
      <c r="Q37" s="97">
        <f t="shared" si="7"/>
        <v>21</v>
      </c>
      <c r="R37" s="238">
        <f t="shared" si="8"/>
        <v>21</v>
      </c>
      <c r="S37" s="238">
        <f t="shared" si="9"/>
        <v>43.5</v>
      </c>
      <c r="T37" s="239"/>
      <c r="U37" s="238">
        <f t="shared" si="10"/>
        <v>85.5</v>
      </c>
      <c r="V37" s="165"/>
      <c r="W37" s="165"/>
    </row>
    <row r="38" spans="1:23" customFormat="1" ht="14.5">
      <c r="A38" s="97">
        <v>7</v>
      </c>
      <c r="B38" s="172" t="s">
        <v>21</v>
      </c>
      <c r="C38" s="172" t="s">
        <v>19</v>
      </c>
      <c r="D38" s="165" t="s">
        <v>22</v>
      </c>
      <c r="E38" s="172" t="s">
        <v>28</v>
      </c>
      <c r="F38" s="172" t="s">
        <v>61</v>
      </c>
      <c r="G38" s="173" t="s">
        <v>94</v>
      </c>
      <c r="H38" s="99"/>
      <c r="I38" s="236">
        <v>21</v>
      </c>
      <c r="J38" s="236">
        <v>21</v>
      </c>
      <c r="K38" s="247">
        <v>87</v>
      </c>
      <c r="L38" s="233"/>
      <c r="M38" s="234">
        <f t="shared" si="11"/>
        <v>96</v>
      </c>
      <c r="N38" s="234">
        <f t="shared" si="11"/>
        <v>100</v>
      </c>
      <c r="O38" s="234">
        <f>K39</f>
        <v>82</v>
      </c>
      <c r="P38" s="122"/>
      <c r="Q38" s="97">
        <f t="shared" si="7"/>
        <v>24</v>
      </c>
      <c r="R38" s="238">
        <f t="shared" si="8"/>
        <v>25</v>
      </c>
      <c r="S38" s="238">
        <f t="shared" si="9"/>
        <v>41</v>
      </c>
      <c r="T38" s="239"/>
      <c r="U38" s="238">
        <f t="shared" si="10"/>
        <v>90</v>
      </c>
      <c r="V38" s="165"/>
      <c r="W38" s="165"/>
    </row>
    <row r="39" spans="1:23" ht="14">
      <c r="A39" s="97">
        <v>8</v>
      </c>
      <c r="B39" s="172" t="s">
        <v>21</v>
      </c>
      <c r="C39" s="172" t="s">
        <v>19</v>
      </c>
      <c r="D39" s="165" t="s">
        <v>22</v>
      </c>
      <c r="E39" s="172" t="s">
        <v>51</v>
      </c>
      <c r="F39" s="172" t="s">
        <v>84</v>
      </c>
      <c r="G39" s="173" t="s">
        <v>117</v>
      </c>
      <c r="I39" s="236">
        <v>24</v>
      </c>
      <c r="J39" s="236">
        <v>25</v>
      </c>
      <c r="K39" s="237">
        <v>82</v>
      </c>
      <c r="M39" s="234">
        <f t="shared" si="11"/>
        <v>96</v>
      </c>
      <c r="N39" s="234">
        <f t="shared" si="11"/>
        <v>76</v>
      </c>
      <c r="O39" s="234">
        <f>K40</f>
        <v>81</v>
      </c>
      <c r="Q39" s="97">
        <f t="shared" si="7"/>
        <v>24</v>
      </c>
      <c r="R39" s="238">
        <f t="shared" si="8"/>
        <v>19</v>
      </c>
      <c r="S39" s="238">
        <f t="shared" si="9"/>
        <v>40.5</v>
      </c>
      <c r="T39" s="239"/>
      <c r="U39" s="238">
        <f t="shared" si="10"/>
        <v>83.5</v>
      </c>
    </row>
    <row r="40" spans="1:23" ht="14">
      <c r="A40" s="97">
        <v>9</v>
      </c>
      <c r="B40" s="172" t="s">
        <v>21</v>
      </c>
      <c r="C40" s="172" t="s">
        <v>19</v>
      </c>
      <c r="D40" s="165" t="s">
        <v>22</v>
      </c>
      <c r="E40" s="172" t="s">
        <v>39</v>
      </c>
      <c r="F40" s="172" t="s">
        <v>72</v>
      </c>
      <c r="G40" s="173" t="s">
        <v>105</v>
      </c>
      <c r="I40" s="236">
        <v>24</v>
      </c>
      <c r="J40" s="236">
        <v>19</v>
      </c>
      <c r="K40" s="237">
        <v>81</v>
      </c>
      <c r="M40" s="234">
        <f>I57/25*100</f>
        <v>96</v>
      </c>
      <c r="N40" s="234">
        <f>J57/25*100</f>
        <v>96</v>
      </c>
      <c r="O40" s="234">
        <f>K57</f>
        <v>85</v>
      </c>
      <c r="Q40" s="97">
        <f t="shared" si="7"/>
        <v>24</v>
      </c>
      <c r="R40" s="238">
        <f t="shared" si="8"/>
        <v>24</v>
      </c>
      <c r="S40" s="238">
        <f t="shared" si="9"/>
        <v>42.5</v>
      </c>
      <c r="T40" s="239"/>
      <c r="U40" s="238">
        <f t="shared" si="10"/>
        <v>90.5</v>
      </c>
    </row>
    <row r="41" spans="1:23" ht="14">
      <c r="A41" s="97">
        <v>10</v>
      </c>
      <c r="B41" s="172" t="s">
        <v>21</v>
      </c>
      <c r="C41" s="172" t="s">
        <v>19</v>
      </c>
      <c r="D41" s="165" t="s">
        <v>22</v>
      </c>
      <c r="E41" s="172" t="s">
        <v>32</v>
      </c>
      <c r="F41" s="172" t="s">
        <v>65</v>
      </c>
      <c r="G41" s="173" t="s">
        <v>98</v>
      </c>
      <c r="I41" s="236">
        <v>17</v>
      </c>
      <c r="J41" s="236">
        <v>20</v>
      </c>
      <c r="K41" s="237">
        <v>72</v>
      </c>
      <c r="M41" s="234">
        <f>I42/25*100</f>
        <v>100</v>
      </c>
      <c r="N41" s="234">
        <f>J42/25*100</f>
        <v>76</v>
      </c>
      <c r="O41" s="234">
        <f>K42</f>
        <v>78</v>
      </c>
      <c r="Q41" s="97">
        <f t="shared" si="7"/>
        <v>25</v>
      </c>
      <c r="R41" s="238">
        <f t="shared" si="8"/>
        <v>19</v>
      </c>
      <c r="S41" s="238">
        <f t="shared" si="9"/>
        <v>39</v>
      </c>
      <c r="T41" s="239"/>
      <c r="U41" s="238">
        <f t="shared" si="10"/>
        <v>83</v>
      </c>
    </row>
    <row r="42" spans="1:23" ht="14" customHeight="1">
      <c r="A42" s="97">
        <v>11</v>
      </c>
      <c r="B42" s="172" t="s">
        <v>21</v>
      </c>
      <c r="C42" s="172" t="s">
        <v>19</v>
      </c>
      <c r="D42" s="165" t="s">
        <v>22</v>
      </c>
      <c r="E42" s="172" t="s">
        <v>44</v>
      </c>
      <c r="F42" s="172" t="s">
        <v>77</v>
      </c>
      <c r="G42" s="173" t="s">
        <v>110</v>
      </c>
      <c r="I42" s="236">
        <v>25</v>
      </c>
      <c r="J42" s="236">
        <v>19</v>
      </c>
      <c r="K42" s="237">
        <v>78</v>
      </c>
      <c r="M42" s="234">
        <f>I43/25*100</f>
        <v>96</v>
      </c>
      <c r="N42" s="234">
        <f>J43/25*100</f>
        <v>80</v>
      </c>
      <c r="O42" s="234">
        <f>K43</f>
        <v>81</v>
      </c>
      <c r="Q42" s="97">
        <f t="shared" si="7"/>
        <v>24</v>
      </c>
      <c r="R42" s="238">
        <f t="shared" si="8"/>
        <v>20</v>
      </c>
      <c r="S42" s="238">
        <f t="shared" si="9"/>
        <v>40.5</v>
      </c>
      <c r="T42" s="239"/>
      <c r="U42" s="238">
        <f t="shared" si="10"/>
        <v>84.5</v>
      </c>
    </row>
    <row r="43" spans="1:23" ht="14" customHeight="1">
      <c r="A43" s="97">
        <v>12</v>
      </c>
      <c r="B43" s="172" t="s">
        <v>21</v>
      </c>
      <c r="C43" s="172" t="s">
        <v>20</v>
      </c>
      <c r="D43" s="165" t="s">
        <v>22</v>
      </c>
      <c r="E43" s="172" t="s">
        <v>24</v>
      </c>
      <c r="F43" s="172" t="s">
        <v>57</v>
      </c>
      <c r="G43" s="173" t="s">
        <v>90</v>
      </c>
      <c r="I43" s="236">
        <v>24</v>
      </c>
      <c r="J43" s="236">
        <v>20</v>
      </c>
      <c r="K43" s="237">
        <v>81</v>
      </c>
      <c r="M43" s="234">
        <f>I43/25*100</f>
        <v>96</v>
      </c>
      <c r="N43" s="234">
        <f>J43/25*100</f>
        <v>80</v>
      </c>
      <c r="O43" s="234">
        <f>K43</f>
        <v>81</v>
      </c>
      <c r="Q43" s="97">
        <f t="shared" si="7"/>
        <v>24</v>
      </c>
      <c r="R43" s="238">
        <f t="shared" si="8"/>
        <v>20</v>
      </c>
      <c r="S43" s="238">
        <f t="shared" si="9"/>
        <v>40.5</v>
      </c>
      <c r="T43" s="239"/>
      <c r="U43" s="238">
        <f t="shared" si="10"/>
        <v>84.5</v>
      </c>
      <c r="V43"/>
      <c r="W43"/>
    </row>
    <row r="44" spans="1:23" ht="14">
      <c r="A44" s="97">
        <v>13</v>
      </c>
      <c r="B44" s="172" t="s">
        <v>21</v>
      </c>
      <c r="C44" s="172" t="s">
        <v>19</v>
      </c>
      <c r="D44" s="165" t="s">
        <v>22</v>
      </c>
      <c r="E44" s="172" t="s">
        <v>53</v>
      </c>
      <c r="F44" s="172" t="s">
        <v>86</v>
      </c>
      <c r="G44" s="173" t="s">
        <v>119</v>
      </c>
      <c r="I44" s="236">
        <v>25</v>
      </c>
      <c r="J44" s="236">
        <v>24</v>
      </c>
      <c r="K44" s="237">
        <v>82</v>
      </c>
      <c r="M44" s="234">
        <f>I45/25*100</f>
        <v>80</v>
      </c>
      <c r="N44" s="234">
        <f>J45/25*100</f>
        <v>92</v>
      </c>
      <c r="O44" s="234">
        <f>K45</f>
        <v>81</v>
      </c>
      <c r="Q44" s="97">
        <f t="shared" si="7"/>
        <v>20</v>
      </c>
      <c r="R44" s="238">
        <f t="shared" si="8"/>
        <v>23</v>
      </c>
      <c r="S44" s="238">
        <f t="shared" si="9"/>
        <v>40.5</v>
      </c>
      <c r="T44" s="239"/>
      <c r="U44" s="238">
        <f t="shared" si="10"/>
        <v>83.5</v>
      </c>
    </row>
    <row r="45" spans="1:23" ht="14" customHeight="1">
      <c r="A45" s="97">
        <v>14</v>
      </c>
      <c r="B45" s="172" t="s">
        <v>21</v>
      </c>
      <c r="C45" s="172" t="s">
        <v>20</v>
      </c>
      <c r="D45" s="165" t="s">
        <v>22</v>
      </c>
      <c r="E45" s="172" t="s">
        <v>50</v>
      </c>
      <c r="F45" s="172" t="s">
        <v>83</v>
      </c>
      <c r="G45" s="173" t="s">
        <v>116</v>
      </c>
      <c r="I45" s="236">
        <v>20</v>
      </c>
      <c r="J45" s="236">
        <v>23</v>
      </c>
      <c r="K45" s="258">
        <v>81</v>
      </c>
      <c r="M45" s="234">
        <f>I45/25*100</f>
        <v>80</v>
      </c>
      <c r="N45" s="234">
        <f>J45/25*100</f>
        <v>92</v>
      </c>
      <c r="O45" s="234">
        <f>K45</f>
        <v>81</v>
      </c>
      <c r="Q45" s="97">
        <f t="shared" si="7"/>
        <v>20</v>
      </c>
      <c r="R45" s="238">
        <f t="shared" si="8"/>
        <v>23</v>
      </c>
      <c r="S45" s="238">
        <f t="shared" si="9"/>
        <v>40.5</v>
      </c>
      <c r="T45" s="239"/>
      <c r="U45" s="238">
        <f t="shared" si="10"/>
        <v>83.5</v>
      </c>
      <c r="V45"/>
      <c r="W45"/>
    </row>
    <row r="46" spans="1:23" ht="14" customHeight="1">
      <c r="A46" s="97">
        <v>15</v>
      </c>
      <c r="B46" s="172" t="s">
        <v>21</v>
      </c>
      <c r="C46" s="172" t="s">
        <v>19</v>
      </c>
      <c r="D46" s="165" t="s">
        <v>22</v>
      </c>
      <c r="E46" s="172" t="s">
        <v>36</v>
      </c>
      <c r="F46" s="172" t="s">
        <v>69</v>
      </c>
      <c r="G46" s="173" t="s">
        <v>102</v>
      </c>
      <c r="I46" s="236">
        <v>25</v>
      </c>
      <c r="J46" s="236">
        <v>21</v>
      </c>
      <c r="K46" s="237">
        <v>74</v>
      </c>
      <c r="M46" s="234">
        <f>I47/25*100</f>
        <v>92</v>
      </c>
      <c r="N46" s="234">
        <f>J47/25*100</f>
        <v>96</v>
      </c>
      <c r="O46" s="234">
        <f>K47</f>
        <v>73</v>
      </c>
      <c r="Q46" s="97">
        <f t="shared" si="7"/>
        <v>23</v>
      </c>
      <c r="R46" s="238">
        <f t="shared" si="8"/>
        <v>24</v>
      </c>
      <c r="S46" s="238">
        <f t="shared" si="9"/>
        <v>36.5</v>
      </c>
      <c r="T46" s="239"/>
      <c r="U46" s="238">
        <f t="shared" si="10"/>
        <v>83.5</v>
      </c>
    </row>
    <row r="47" spans="1:23" ht="14">
      <c r="A47" s="97">
        <v>16</v>
      </c>
      <c r="B47" s="172" t="s">
        <v>21</v>
      </c>
      <c r="C47" s="172" t="s">
        <v>19</v>
      </c>
      <c r="D47" s="165" t="s">
        <v>22</v>
      </c>
      <c r="E47" s="172" t="s">
        <v>38</v>
      </c>
      <c r="F47" s="172" t="s">
        <v>71</v>
      </c>
      <c r="G47" s="173" t="s">
        <v>104</v>
      </c>
      <c r="I47" s="236">
        <v>23</v>
      </c>
      <c r="J47" s="236">
        <v>24</v>
      </c>
      <c r="K47" s="237">
        <v>73</v>
      </c>
      <c r="M47" s="234">
        <f>I58/25*100</f>
        <v>92</v>
      </c>
      <c r="N47" s="234">
        <f>J58/25*100</f>
        <v>76</v>
      </c>
      <c r="O47" s="234">
        <f>K58</f>
        <v>81</v>
      </c>
      <c r="Q47" s="97">
        <f t="shared" si="7"/>
        <v>23</v>
      </c>
      <c r="R47" s="238">
        <f t="shared" si="8"/>
        <v>19</v>
      </c>
      <c r="S47" s="238">
        <f t="shared" si="9"/>
        <v>40.5</v>
      </c>
      <c r="T47" s="239"/>
      <c r="U47" s="238">
        <f t="shared" si="10"/>
        <v>82.5</v>
      </c>
    </row>
    <row r="48" spans="1:23" ht="14">
      <c r="A48" s="97">
        <v>17</v>
      </c>
      <c r="B48" s="172" t="s">
        <v>21</v>
      </c>
      <c r="C48" s="172" t="s">
        <v>19</v>
      </c>
      <c r="D48" s="165" t="s">
        <v>22</v>
      </c>
      <c r="E48" s="172" t="s">
        <v>43</v>
      </c>
      <c r="F48" s="172" t="s">
        <v>76</v>
      </c>
      <c r="G48" s="173" t="s">
        <v>109</v>
      </c>
      <c r="I48" s="236">
        <v>22</v>
      </c>
      <c r="J48" s="236">
        <v>21</v>
      </c>
      <c r="K48" s="237">
        <v>66</v>
      </c>
      <c r="M48" s="234">
        <f>I49/25*100</f>
        <v>88</v>
      </c>
      <c r="N48" s="234">
        <f>J49/25*100</f>
        <v>88</v>
      </c>
      <c r="O48" s="234">
        <f>K49</f>
        <v>83</v>
      </c>
      <c r="Q48" s="97">
        <f t="shared" si="7"/>
        <v>22</v>
      </c>
      <c r="R48" s="238">
        <f t="shared" si="8"/>
        <v>22</v>
      </c>
      <c r="S48" s="238">
        <f t="shared" si="9"/>
        <v>41.5</v>
      </c>
      <c r="T48" s="239"/>
      <c r="U48" s="238">
        <f t="shared" si="10"/>
        <v>85.5</v>
      </c>
    </row>
    <row r="49" spans="1:23" ht="14">
      <c r="A49" s="97">
        <v>18</v>
      </c>
      <c r="B49" s="172" t="s">
        <v>21</v>
      </c>
      <c r="C49" s="172" t="s">
        <v>19</v>
      </c>
      <c r="D49" s="165" t="s">
        <v>22</v>
      </c>
      <c r="E49" s="172" t="s">
        <v>34</v>
      </c>
      <c r="F49" s="172" t="s">
        <v>67</v>
      </c>
      <c r="G49" s="173" t="s">
        <v>100</v>
      </c>
      <c r="I49" s="236">
        <v>22</v>
      </c>
      <c r="J49" s="236">
        <v>22</v>
      </c>
      <c r="K49" s="237">
        <v>83</v>
      </c>
      <c r="M49" s="234">
        <f>I50/25*100</f>
        <v>92</v>
      </c>
      <c r="N49" s="234">
        <f>J50/25*100</f>
        <v>72</v>
      </c>
      <c r="O49" s="234">
        <f>K50</f>
        <v>79</v>
      </c>
      <c r="Q49" s="97">
        <f t="shared" si="7"/>
        <v>23</v>
      </c>
      <c r="R49" s="238">
        <f t="shared" si="8"/>
        <v>18</v>
      </c>
      <c r="S49" s="238">
        <f t="shared" si="9"/>
        <v>39.5</v>
      </c>
      <c r="T49" s="239"/>
      <c r="U49" s="238">
        <f t="shared" si="10"/>
        <v>80.5</v>
      </c>
    </row>
    <row r="50" spans="1:23" ht="14" customHeight="1">
      <c r="A50" s="97">
        <v>19</v>
      </c>
      <c r="B50" s="172" t="s">
        <v>21</v>
      </c>
      <c r="C50" s="172" t="s">
        <v>20</v>
      </c>
      <c r="D50" s="165" t="s">
        <v>22</v>
      </c>
      <c r="E50" s="172" t="s">
        <v>40</v>
      </c>
      <c r="F50" s="172" t="s">
        <v>73</v>
      </c>
      <c r="G50" s="173" t="s">
        <v>106</v>
      </c>
      <c r="I50" s="236">
        <v>23</v>
      </c>
      <c r="J50" s="236">
        <v>18</v>
      </c>
      <c r="K50" s="237">
        <v>79</v>
      </c>
      <c r="M50" s="234">
        <f t="shared" ref="M50:N53" si="12">I50/25*100</f>
        <v>92</v>
      </c>
      <c r="N50" s="234">
        <f t="shared" si="12"/>
        <v>72</v>
      </c>
      <c r="O50" s="234">
        <f>K50</f>
        <v>79</v>
      </c>
      <c r="Q50" s="97">
        <f t="shared" si="7"/>
        <v>23</v>
      </c>
      <c r="R50" s="238">
        <f t="shared" si="8"/>
        <v>18</v>
      </c>
      <c r="S50" s="238">
        <f t="shared" si="9"/>
        <v>39.5</v>
      </c>
      <c r="T50" s="239"/>
      <c r="U50" s="238">
        <f t="shared" si="10"/>
        <v>80.5</v>
      </c>
      <c r="V50"/>
      <c r="W50"/>
    </row>
    <row r="51" spans="1:23" ht="14" customHeight="1">
      <c r="A51" s="97">
        <v>20</v>
      </c>
      <c r="B51" s="50" t="s">
        <v>21</v>
      </c>
      <c r="C51" s="50" t="s">
        <v>20</v>
      </c>
      <c r="D51" s="51" t="s">
        <v>296</v>
      </c>
      <c r="E51" s="50" t="s">
        <v>316</v>
      </c>
      <c r="F51" s="50" t="s">
        <v>317</v>
      </c>
      <c r="G51" s="52" t="s">
        <v>318</v>
      </c>
      <c r="H51" s="38"/>
      <c r="I51" s="240">
        <v>23</v>
      </c>
      <c r="J51" s="240">
        <v>20</v>
      </c>
      <c r="K51" s="241">
        <v>73.5</v>
      </c>
      <c r="L51" s="242"/>
      <c r="M51" s="243">
        <f t="shared" si="12"/>
        <v>92</v>
      </c>
      <c r="N51" s="243">
        <f t="shared" si="12"/>
        <v>80</v>
      </c>
      <c r="O51" s="243">
        <f>K51</f>
        <v>73.5</v>
      </c>
      <c r="P51" s="244"/>
      <c r="Q51" s="245">
        <f t="shared" si="7"/>
        <v>23</v>
      </c>
      <c r="R51" s="248">
        <f t="shared" si="8"/>
        <v>20</v>
      </c>
      <c r="S51" s="248">
        <f t="shared" si="9"/>
        <v>36.75</v>
      </c>
      <c r="T51" s="249"/>
      <c r="U51" s="248">
        <f t="shared" si="10"/>
        <v>79.75</v>
      </c>
      <c r="V51"/>
      <c r="W51"/>
    </row>
    <row r="52" spans="1:23" ht="14" customHeight="1">
      <c r="A52" s="97">
        <v>21</v>
      </c>
      <c r="B52" s="50" t="s">
        <v>21</v>
      </c>
      <c r="C52" s="50" t="s">
        <v>20</v>
      </c>
      <c r="D52" s="51" t="s">
        <v>296</v>
      </c>
      <c r="E52" s="50" t="s">
        <v>319</v>
      </c>
      <c r="F52" s="50" t="s">
        <v>320</v>
      </c>
      <c r="G52" s="52" t="s">
        <v>321</v>
      </c>
      <c r="H52" s="38"/>
      <c r="I52" s="240">
        <v>17</v>
      </c>
      <c r="J52" s="240">
        <v>23</v>
      </c>
      <c r="K52" s="241">
        <v>78.3</v>
      </c>
      <c r="L52" s="242"/>
      <c r="M52" s="243">
        <f t="shared" si="12"/>
        <v>68</v>
      </c>
      <c r="N52" s="243">
        <f t="shared" si="12"/>
        <v>92</v>
      </c>
      <c r="O52" s="243">
        <f>K52</f>
        <v>78.3</v>
      </c>
      <c r="P52" s="244"/>
      <c r="Q52" s="245">
        <f t="shared" si="7"/>
        <v>17</v>
      </c>
      <c r="R52" s="248">
        <f t="shared" si="8"/>
        <v>23</v>
      </c>
      <c r="S52" s="248">
        <f t="shared" si="9"/>
        <v>39.15</v>
      </c>
      <c r="T52" s="249"/>
      <c r="U52" s="248">
        <f t="shared" si="10"/>
        <v>79.150000000000006</v>
      </c>
      <c r="V52"/>
      <c r="W52"/>
    </row>
    <row r="53" spans="1:23" ht="14" customHeight="1">
      <c r="A53" s="97">
        <v>22</v>
      </c>
      <c r="B53" s="50" t="s">
        <v>21</v>
      </c>
      <c r="C53" s="50" t="s">
        <v>20</v>
      </c>
      <c r="D53" s="51" t="s">
        <v>296</v>
      </c>
      <c r="E53" s="50" t="s">
        <v>322</v>
      </c>
      <c r="F53" s="50" t="s">
        <v>323</v>
      </c>
      <c r="G53" s="52" t="s">
        <v>324</v>
      </c>
      <c r="H53" s="38"/>
      <c r="I53" s="240">
        <v>22</v>
      </c>
      <c r="J53" s="240">
        <v>16</v>
      </c>
      <c r="K53" s="241">
        <v>81.3</v>
      </c>
      <c r="L53" s="242"/>
      <c r="M53" s="243">
        <f t="shared" si="12"/>
        <v>88</v>
      </c>
      <c r="N53" s="243">
        <f t="shared" si="12"/>
        <v>64</v>
      </c>
      <c r="O53" s="243">
        <f>K53</f>
        <v>81.3</v>
      </c>
      <c r="P53" s="244"/>
      <c r="Q53" s="245">
        <f t="shared" si="7"/>
        <v>22</v>
      </c>
      <c r="R53" s="248">
        <f t="shared" si="8"/>
        <v>16</v>
      </c>
      <c r="S53" s="248">
        <f t="shared" si="9"/>
        <v>40.65</v>
      </c>
      <c r="T53" s="249"/>
      <c r="U53" s="248">
        <f t="shared" si="10"/>
        <v>78.650000000000006</v>
      </c>
      <c r="V53"/>
      <c r="W53"/>
    </row>
    <row r="54" spans="1:23" ht="14">
      <c r="A54" s="97">
        <v>23</v>
      </c>
      <c r="B54" s="172" t="s">
        <v>21</v>
      </c>
      <c r="C54" s="172" t="s">
        <v>19</v>
      </c>
      <c r="D54" s="165" t="s">
        <v>22</v>
      </c>
      <c r="E54" s="172" t="s">
        <v>42</v>
      </c>
      <c r="F54" s="172" t="s">
        <v>75</v>
      </c>
      <c r="G54" s="173" t="s">
        <v>108</v>
      </c>
      <c r="I54" s="236">
        <v>21</v>
      </c>
      <c r="J54" s="236">
        <v>22</v>
      </c>
      <c r="K54" s="237">
        <v>88</v>
      </c>
      <c r="M54" s="234">
        <f>I55/25*100</f>
        <v>92</v>
      </c>
      <c r="N54" s="234">
        <f>J55/25*100</f>
        <v>80</v>
      </c>
      <c r="O54" s="234">
        <f>K55</f>
        <v>90</v>
      </c>
      <c r="Q54" s="97">
        <f t="shared" si="7"/>
        <v>23</v>
      </c>
      <c r="R54" s="238">
        <f t="shared" si="8"/>
        <v>20</v>
      </c>
      <c r="S54" s="238">
        <f t="shared" si="9"/>
        <v>45</v>
      </c>
      <c r="T54" s="239"/>
      <c r="U54" s="238">
        <f t="shared" si="10"/>
        <v>88</v>
      </c>
    </row>
    <row r="55" spans="1:23" ht="14">
      <c r="A55" s="97">
        <v>24</v>
      </c>
      <c r="B55" s="172" t="s">
        <v>21</v>
      </c>
      <c r="C55" s="172" t="s">
        <v>19</v>
      </c>
      <c r="D55" s="165" t="s">
        <v>22</v>
      </c>
      <c r="E55" s="172" t="s">
        <v>29</v>
      </c>
      <c r="F55" s="172" t="s">
        <v>62</v>
      </c>
      <c r="G55" s="173" t="s">
        <v>95</v>
      </c>
      <c r="I55" s="236">
        <v>23</v>
      </c>
      <c r="J55" s="236">
        <v>20</v>
      </c>
      <c r="K55" s="237">
        <v>90</v>
      </c>
      <c r="M55" s="234">
        <v>92</v>
      </c>
      <c r="N55" s="234">
        <v>80</v>
      </c>
      <c r="O55" s="234">
        <v>90</v>
      </c>
      <c r="Q55" s="97">
        <v>23</v>
      </c>
      <c r="R55" s="238">
        <v>20</v>
      </c>
      <c r="S55" s="238">
        <v>45</v>
      </c>
      <c r="T55" s="239"/>
      <c r="U55" s="238">
        <v>88</v>
      </c>
    </row>
    <row r="56" spans="1:23" s="166" customFormat="1" ht="14">
      <c r="A56" s="156"/>
      <c r="B56" s="259"/>
      <c r="C56" s="259"/>
      <c r="E56" s="259"/>
      <c r="F56" s="259"/>
      <c r="G56" s="260"/>
      <c r="I56" s="261"/>
      <c r="J56" s="261"/>
      <c r="K56" s="262"/>
      <c r="L56" s="156"/>
      <c r="M56" s="156"/>
      <c r="N56" s="156"/>
      <c r="O56" s="156"/>
      <c r="P56" s="156"/>
      <c r="Q56" s="156"/>
      <c r="R56" s="263"/>
      <c r="S56" s="263"/>
      <c r="T56" s="263"/>
      <c r="U56" s="263"/>
    </row>
    <row r="57" spans="1:23" ht="14">
      <c r="A57" s="97">
        <v>25</v>
      </c>
      <c r="B57" s="172" t="s">
        <v>21</v>
      </c>
      <c r="C57" s="172" t="s">
        <v>19</v>
      </c>
      <c r="D57" s="165" t="s">
        <v>22</v>
      </c>
      <c r="E57" s="172" t="s">
        <v>27</v>
      </c>
      <c r="F57" s="172" t="s">
        <v>60</v>
      </c>
      <c r="G57" s="173" t="s">
        <v>93</v>
      </c>
      <c r="I57" s="236">
        <v>24</v>
      </c>
      <c r="J57" s="236">
        <v>24</v>
      </c>
      <c r="K57" s="237">
        <v>85</v>
      </c>
      <c r="M57" s="234">
        <f>I41/25*100</f>
        <v>68</v>
      </c>
      <c r="N57" s="234">
        <f>J41/25*100</f>
        <v>80</v>
      </c>
      <c r="O57" s="234">
        <f>K41</f>
        <v>72</v>
      </c>
      <c r="Q57" s="97">
        <f t="shared" ref="Q57:R59" si="13">M57/100*25</f>
        <v>17</v>
      </c>
      <c r="R57" s="238">
        <f t="shared" si="13"/>
        <v>20</v>
      </c>
      <c r="S57" s="238">
        <f>O57/100*50</f>
        <v>36</v>
      </c>
      <c r="T57" s="239"/>
      <c r="U57" s="238">
        <f>Q57+R57+S57</f>
        <v>73</v>
      </c>
    </row>
    <row r="58" spans="1:23" ht="14">
      <c r="A58" s="97">
        <v>26</v>
      </c>
      <c r="B58" s="172" t="s">
        <v>21</v>
      </c>
      <c r="C58" s="172" t="s">
        <v>19</v>
      </c>
      <c r="D58" s="165" t="s">
        <v>22</v>
      </c>
      <c r="E58" s="172" t="s">
        <v>35</v>
      </c>
      <c r="F58" s="172" t="s">
        <v>68</v>
      </c>
      <c r="G58" s="173" t="s">
        <v>101</v>
      </c>
      <c r="I58" s="236">
        <v>23</v>
      </c>
      <c r="J58" s="236">
        <v>19</v>
      </c>
      <c r="K58" s="237">
        <v>81</v>
      </c>
      <c r="M58" s="234">
        <f>I48/25*100</f>
        <v>88</v>
      </c>
      <c r="N58" s="234">
        <f>J48/25*100</f>
        <v>84</v>
      </c>
      <c r="O58" s="234">
        <f>K48</f>
        <v>66</v>
      </c>
      <c r="Q58" s="97">
        <f t="shared" si="13"/>
        <v>22</v>
      </c>
      <c r="R58" s="238">
        <f t="shared" si="13"/>
        <v>21</v>
      </c>
      <c r="S58" s="238">
        <f>O58/100*50</f>
        <v>33</v>
      </c>
      <c r="T58" s="239"/>
      <c r="U58" s="238">
        <f>Q58+R58+S58</f>
        <v>76</v>
      </c>
    </row>
    <row r="59" spans="1:23" ht="14" customHeight="1">
      <c r="A59" s="97">
        <v>27</v>
      </c>
      <c r="B59" s="50" t="s">
        <v>306</v>
      </c>
      <c r="C59" s="50" t="s">
        <v>20</v>
      </c>
      <c r="D59" s="51" t="s">
        <v>296</v>
      </c>
      <c r="E59" s="50" t="s">
        <v>325</v>
      </c>
      <c r="F59" s="50" t="s">
        <v>326</v>
      </c>
      <c r="G59" s="52" t="s">
        <v>327</v>
      </c>
      <c r="H59" s="38"/>
      <c r="I59" s="240">
        <v>16</v>
      </c>
      <c r="J59" s="240">
        <v>23</v>
      </c>
      <c r="K59" s="241">
        <v>76.5</v>
      </c>
      <c r="L59" s="242"/>
      <c r="M59" s="243">
        <f>I59/25*100</f>
        <v>64</v>
      </c>
      <c r="N59" s="243">
        <f>J59/25*100</f>
        <v>92</v>
      </c>
      <c r="O59" s="243">
        <f>K59</f>
        <v>76.5</v>
      </c>
      <c r="P59" s="244"/>
      <c r="Q59" s="245">
        <f t="shared" si="13"/>
        <v>16</v>
      </c>
      <c r="R59" s="248">
        <f t="shared" si="13"/>
        <v>23</v>
      </c>
      <c r="S59" s="248">
        <f>O59/100*50</f>
        <v>38.25</v>
      </c>
      <c r="T59" s="249"/>
      <c r="U59" s="248">
        <f>Q59+R59+S59</f>
        <v>77.25</v>
      </c>
      <c r="V59"/>
      <c r="W59"/>
    </row>
  </sheetData>
  <sortState xmlns:xlrd2="http://schemas.microsoft.com/office/spreadsheetml/2017/richdata2" ref="A32:W55">
    <sortCondition descending="1" ref="U32:U55"/>
  </sortState>
  <mergeCells count="4">
    <mergeCell ref="A1:F1"/>
    <mergeCell ref="A2:F2"/>
    <mergeCell ref="Q3:S3"/>
    <mergeCell ref="I3:K3"/>
  </mergeCells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344"/>
  <sheetViews>
    <sheetView workbookViewId="0">
      <selection activeCell="G5" sqref="G5"/>
    </sheetView>
  </sheetViews>
  <sheetFormatPr defaultColWidth="8.7265625" defaultRowHeight="12.5"/>
  <cols>
    <col min="1" max="1" width="3.90625" style="180" bestFit="1" customWidth="1"/>
    <col min="2" max="2" width="8.7265625" style="181"/>
    <col min="3" max="3" width="18.1796875" style="181" customWidth="1"/>
    <col min="4" max="4" width="8.7265625" style="181"/>
    <col min="5" max="5" width="34" style="181" customWidth="1"/>
    <col min="6" max="6" width="37.81640625" style="181" customWidth="1"/>
    <col min="7" max="7" width="12.81640625" style="181" bestFit="1" customWidth="1"/>
    <col min="8" max="8" width="1.453125" style="203" customWidth="1"/>
    <col min="9" max="9" width="8.7265625" style="181"/>
    <col min="10" max="10" width="10.81640625" style="181" customWidth="1"/>
    <col min="11" max="11" width="15.1796875" style="181" customWidth="1"/>
    <col min="12" max="12" width="1.54296875" style="205" customWidth="1"/>
    <col min="13" max="14" width="15.1796875" style="181" customWidth="1"/>
    <col min="15" max="15" width="15.1796875" style="188" customWidth="1"/>
    <col min="16" max="16" width="1.453125" style="186" customWidth="1"/>
    <col min="17" max="18" width="8.7265625" style="181"/>
    <col min="19" max="19" width="14.7265625" style="188" customWidth="1"/>
    <col min="20" max="20" width="1.453125" style="208" customWidth="1"/>
    <col min="21" max="21" width="8.7265625" style="188"/>
    <col min="22" max="22" width="8.7265625" style="181"/>
    <col min="23" max="23" width="41.54296875" style="181" customWidth="1"/>
    <col min="24" max="16384" width="8.7265625" style="181"/>
  </cols>
  <sheetData>
    <row r="1" spans="1:23" ht="14.5" customHeight="1">
      <c r="H1" s="182"/>
      <c r="I1" s="281" t="s">
        <v>3</v>
      </c>
      <c r="J1" s="281"/>
      <c r="K1" s="281"/>
      <c r="L1" s="183"/>
      <c r="M1" s="184" t="s">
        <v>4</v>
      </c>
      <c r="N1" s="184" t="s">
        <v>4</v>
      </c>
      <c r="O1" s="185" t="s">
        <v>4</v>
      </c>
      <c r="Q1" s="281" t="s">
        <v>5</v>
      </c>
      <c r="R1" s="281"/>
      <c r="S1" s="281"/>
      <c r="T1" s="187"/>
    </row>
    <row r="2" spans="1:23" s="190" customFormat="1">
      <c r="A2" s="189" t="s">
        <v>6</v>
      </c>
      <c r="B2" s="190" t="s">
        <v>7</v>
      </c>
      <c r="C2" s="190" t="s">
        <v>8</v>
      </c>
      <c r="D2" s="190" t="s">
        <v>9</v>
      </c>
      <c r="E2" s="190" t="s">
        <v>10</v>
      </c>
      <c r="F2" s="190" t="s">
        <v>11</v>
      </c>
      <c r="G2" s="190" t="s">
        <v>12</v>
      </c>
      <c r="H2" s="191"/>
      <c r="I2" s="190" t="s">
        <v>13</v>
      </c>
      <c r="J2" s="190" t="s">
        <v>14</v>
      </c>
      <c r="K2" s="190" t="s">
        <v>15</v>
      </c>
      <c r="L2" s="192"/>
      <c r="M2" s="193" t="s">
        <v>13</v>
      </c>
      <c r="N2" s="193" t="s">
        <v>14</v>
      </c>
      <c r="O2" s="194" t="s">
        <v>15</v>
      </c>
      <c r="P2" s="195"/>
      <c r="Q2" s="190" t="s">
        <v>13</v>
      </c>
      <c r="R2" s="190" t="s">
        <v>14</v>
      </c>
      <c r="S2" s="196" t="s">
        <v>15</v>
      </c>
      <c r="T2" s="197"/>
      <c r="U2" s="196" t="s">
        <v>16</v>
      </c>
      <c r="V2" s="190" t="s">
        <v>17</v>
      </c>
      <c r="W2" s="190" t="s">
        <v>18</v>
      </c>
    </row>
    <row r="3" spans="1:23" s="190" customFormat="1" ht="15">
      <c r="A3" s="215">
        <v>1</v>
      </c>
      <c r="B3" s="181" t="s">
        <v>407</v>
      </c>
      <c r="C3" s="198" t="s">
        <v>408</v>
      </c>
      <c r="D3" s="199" t="s">
        <v>409</v>
      </c>
      <c r="E3" s="200" t="s">
        <v>418</v>
      </c>
      <c r="F3" s="201" t="s">
        <v>419</v>
      </c>
      <c r="G3" s="202">
        <v>240537591</v>
      </c>
      <c r="H3" s="203"/>
      <c r="I3" s="204">
        <v>25</v>
      </c>
      <c r="J3" s="204">
        <v>25</v>
      </c>
      <c r="K3" s="188">
        <v>89.333333333333329</v>
      </c>
      <c r="L3" s="205"/>
      <c r="M3" s="206">
        <f t="shared" ref="M3:M17" si="0">I3/25*100</f>
        <v>100</v>
      </c>
      <c r="N3" s="206">
        <f t="shared" ref="N3:N17" si="1">J3/25*100</f>
        <v>100</v>
      </c>
      <c r="O3" s="207">
        <f>K3</f>
        <v>89.333333333333329</v>
      </c>
      <c r="P3" s="186"/>
      <c r="Q3" s="181">
        <f t="shared" ref="Q3:Q17" si="2">M3/100*25</f>
        <v>25</v>
      </c>
      <c r="R3" s="181">
        <f t="shared" ref="R3:R17" si="3">N3/100*25</f>
        <v>25</v>
      </c>
      <c r="S3" s="216">
        <f t="shared" ref="S3:S17" si="4">O3/100*50</f>
        <v>44.666666666666664</v>
      </c>
      <c r="T3" s="217"/>
      <c r="U3" s="216">
        <f t="shared" ref="U3:U17" si="5">Q3+R3+S3</f>
        <v>94.666666666666657</v>
      </c>
      <c r="V3" s="181"/>
      <c r="W3" s="181"/>
    </row>
    <row r="4" spans="1:23" s="190" customFormat="1" ht="15">
      <c r="A4" s="215">
        <v>2</v>
      </c>
      <c r="B4" s="181" t="s">
        <v>407</v>
      </c>
      <c r="C4" s="198" t="s">
        <v>408</v>
      </c>
      <c r="D4" s="199" t="s">
        <v>409</v>
      </c>
      <c r="E4" s="200" t="s">
        <v>420</v>
      </c>
      <c r="F4" s="201" t="s">
        <v>421</v>
      </c>
      <c r="G4" s="202">
        <v>245905739</v>
      </c>
      <c r="H4" s="203"/>
      <c r="I4" s="204">
        <v>24</v>
      </c>
      <c r="J4" s="204">
        <v>23</v>
      </c>
      <c r="K4" s="188">
        <v>94.5</v>
      </c>
      <c r="L4" s="205"/>
      <c r="M4" s="206">
        <f t="shared" si="0"/>
        <v>96</v>
      </c>
      <c r="N4" s="206">
        <f t="shared" si="1"/>
        <v>92</v>
      </c>
      <c r="O4" s="207">
        <f>K4</f>
        <v>94.5</v>
      </c>
      <c r="P4" s="186"/>
      <c r="Q4" s="181">
        <f t="shared" si="2"/>
        <v>24</v>
      </c>
      <c r="R4" s="181">
        <f t="shared" si="3"/>
        <v>23</v>
      </c>
      <c r="S4" s="216">
        <f t="shared" si="4"/>
        <v>47.25</v>
      </c>
      <c r="T4" s="217"/>
      <c r="U4" s="216">
        <f t="shared" si="5"/>
        <v>94.25</v>
      </c>
      <c r="V4" s="188"/>
      <c r="W4" s="181"/>
    </row>
    <row r="5" spans="1:23" ht="15">
      <c r="A5" s="215">
        <v>3</v>
      </c>
      <c r="B5" s="181" t="s">
        <v>407</v>
      </c>
      <c r="C5" s="198" t="s">
        <v>408</v>
      </c>
      <c r="D5" s="199" t="s">
        <v>409</v>
      </c>
      <c r="E5" s="200" t="s">
        <v>426</v>
      </c>
      <c r="F5" s="201" t="s">
        <v>427</v>
      </c>
      <c r="G5" s="202">
        <v>248338605</v>
      </c>
      <c r="I5" s="204">
        <v>25</v>
      </c>
      <c r="J5" s="204">
        <v>25</v>
      </c>
      <c r="K5" s="188">
        <v>88.166666666666671</v>
      </c>
      <c r="M5" s="206">
        <f t="shared" si="0"/>
        <v>100</v>
      </c>
      <c r="N5" s="206">
        <f t="shared" si="1"/>
        <v>100</v>
      </c>
      <c r="O5" s="207">
        <f>K5</f>
        <v>88.166666666666671</v>
      </c>
      <c r="Q5" s="181">
        <f t="shared" si="2"/>
        <v>25</v>
      </c>
      <c r="R5" s="181">
        <f t="shared" si="3"/>
        <v>25</v>
      </c>
      <c r="S5" s="216">
        <f t="shared" si="4"/>
        <v>44.083333333333336</v>
      </c>
      <c r="T5" s="217"/>
      <c r="U5" s="216">
        <f t="shared" si="5"/>
        <v>94.083333333333343</v>
      </c>
    </row>
    <row r="6" spans="1:23" ht="15">
      <c r="A6" s="215">
        <v>4</v>
      </c>
      <c r="B6" s="181" t="s">
        <v>407</v>
      </c>
      <c r="C6" s="198" t="s">
        <v>408</v>
      </c>
      <c r="D6" s="199" t="s">
        <v>409</v>
      </c>
      <c r="E6" s="200" t="s">
        <v>430</v>
      </c>
      <c r="F6" s="201" t="s">
        <v>431</v>
      </c>
      <c r="G6" s="202">
        <v>242954075</v>
      </c>
      <c r="I6" s="204">
        <v>25</v>
      </c>
      <c r="J6" s="204">
        <v>25</v>
      </c>
      <c r="K6" s="188">
        <v>86.166666666666671</v>
      </c>
      <c r="M6" s="206">
        <f t="shared" si="0"/>
        <v>100</v>
      </c>
      <c r="N6" s="206">
        <f t="shared" si="1"/>
        <v>100</v>
      </c>
      <c r="O6" s="207">
        <f>K6</f>
        <v>86.166666666666671</v>
      </c>
      <c r="Q6" s="181">
        <f t="shared" si="2"/>
        <v>25</v>
      </c>
      <c r="R6" s="181">
        <f t="shared" si="3"/>
        <v>25</v>
      </c>
      <c r="S6" s="216">
        <f t="shared" si="4"/>
        <v>43.083333333333336</v>
      </c>
      <c r="T6" s="217"/>
      <c r="U6" s="216">
        <f t="shared" si="5"/>
        <v>93.083333333333343</v>
      </c>
    </row>
    <row r="7" spans="1:23" ht="15">
      <c r="A7" s="215">
        <v>5</v>
      </c>
      <c r="B7" s="181" t="s">
        <v>407</v>
      </c>
      <c r="C7" s="198" t="s">
        <v>408</v>
      </c>
      <c r="D7" s="199" t="s">
        <v>409</v>
      </c>
      <c r="E7" s="200" t="s">
        <v>414</v>
      </c>
      <c r="F7" s="201" t="s">
        <v>415</v>
      </c>
      <c r="G7" s="202">
        <v>276000026</v>
      </c>
      <c r="I7" s="204">
        <v>24</v>
      </c>
      <c r="J7" s="204">
        <v>25</v>
      </c>
      <c r="K7" s="188">
        <v>88.166666666666657</v>
      </c>
      <c r="M7" s="206">
        <f t="shared" si="0"/>
        <v>96</v>
      </c>
      <c r="N7" s="206">
        <f t="shared" si="1"/>
        <v>100</v>
      </c>
      <c r="O7" s="207">
        <f>K7</f>
        <v>88.166666666666657</v>
      </c>
      <c r="Q7" s="181">
        <f t="shared" si="2"/>
        <v>24</v>
      </c>
      <c r="R7" s="181">
        <f t="shared" si="3"/>
        <v>25</v>
      </c>
      <c r="S7" s="216">
        <f t="shared" si="4"/>
        <v>44.083333333333329</v>
      </c>
      <c r="T7" s="217"/>
      <c r="U7" s="216">
        <f t="shared" si="5"/>
        <v>93.083333333333329</v>
      </c>
    </row>
    <row r="8" spans="1:23" ht="15">
      <c r="A8" s="215">
        <v>6</v>
      </c>
      <c r="B8" s="181" t="s">
        <v>407</v>
      </c>
      <c r="C8" s="198" t="s">
        <v>408</v>
      </c>
      <c r="D8" s="199" t="s">
        <v>409</v>
      </c>
      <c r="E8" s="200" t="s">
        <v>410</v>
      </c>
      <c r="F8" s="201" t="s">
        <v>411</v>
      </c>
      <c r="G8" s="202">
        <v>549343351</v>
      </c>
      <c r="I8" s="204">
        <v>24</v>
      </c>
      <c r="J8" s="204">
        <v>25</v>
      </c>
      <c r="K8" s="188">
        <v>89</v>
      </c>
      <c r="M8" s="206">
        <f t="shared" si="0"/>
        <v>96</v>
      </c>
      <c r="N8" s="206">
        <f t="shared" si="1"/>
        <v>100</v>
      </c>
      <c r="O8" s="207">
        <v>88</v>
      </c>
      <c r="Q8" s="181">
        <f t="shared" si="2"/>
        <v>24</v>
      </c>
      <c r="R8" s="181">
        <f t="shared" si="3"/>
        <v>25</v>
      </c>
      <c r="S8" s="216">
        <f t="shared" si="4"/>
        <v>44</v>
      </c>
      <c r="T8" s="217"/>
      <c r="U8" s="216">
        <f t="shared" si="5"/>
        <v>93</v>
      </c>
    </row>
    <row r="9" spans="1:23" ht="15">
      <c r="A9" s="215">
        <v>7</v>
      </c>
      <c r="B9" s="181" t="s">
        <v>407</v>
      </c>
      <c r="C9" s="198" t="s">
        <v>408</v>
      </c>
      <c r="D9" s="199" t="s">
        <v>409</v>
      </c>
      <c r="E9" s="200" t="s">
        <v>412</v>
      </c>
      <c r="F9" s="201" t="s">
        <v>413</v>
      </c>
      <c r="G9" s="202">
        <v>552194124</v>
      </c>
      <c r="I9" s="204">
        <v>25</v>
      </c>
      <c r="J9" s="204">
        <v>25</v>
      </c>
      <c r="K9" s="188">
        <v>86</v>
      </c>
      <c r="M9" s="206">
        <f t="shared" si="0"/>
        <v>100</v>
      </c>
      <c r="N9" s="206">
        <f t="shared" si="1"/>
        <v>100</v>
      </c>
      <c r="O9" s="207">
        <f t="shared" ref="O9:O17" si="6">K9</f>
        <v>86</v>
      </c>
      <c r="Q9" s="181">
        <f t="shared" si="2"/>
        <v>25</v>
      </c>
      <c r="R9" s="181">
        <f t="shared" si="3"/>
        <v>25</v>
      </c>
      <c r="S9" s="216">
        <f t="shared" si="4"/>
        <v>43</v>
      </c>
      <c r="T9" s="217"/>
      <c r="U9" s="216">
        <f t="shared" si="5"/>
        <v>93</v>
      </c>
    </row>
    <row r="10" spans="1:23" ht="15">
      <c r="A10" s="215">
        <v>8</v>
      </c>
      <c r="B10" s="181" t="s">
        <v>407</v>
      </c>
      <c r="C10" s="198" t="s">
        <v>408</v>
      </c>
      <c r="D10" s="199" t="s">
        <v>409</v>
      </c>
      <c r="E10" s="200" t="s">
        <v>424</v>
      </c>
      <c r="F10" s="201" t="s">
        <v>425</v>
      </c>
      <c r="G10" s="202">
        <v>242628960</v>
      </c>
      <c r="I10" s="204">
        <v>25</v>
      </c>
      <c r="J10" s="204">
        <v>24</v>
      </c>
      <c r="K10" s="188">
        <v>87.000000000000014</v>
      </c>
      <c r="M10" s="206">
        <f t="shared" si="0"/>
        <v>100</v>
      </c>
      <c r="N10" s="206">
        <f t="shared" si="1"/>
        <v>96</v>
      </c>
      <c r="O10" s="207">
        <f t="shared" si="6"/>
        <v>87.000000000000014</v>
      </c>
      <c r="Q10" s="181">
        <f t="shared" si="2"/>
        <v>25</v>
      </c>
      <c r="R10" s="181">
        <f t="shared" si="3"/>
        <v>24</v>
      </c>
      <c r="S10" s="216">
        <f t="shared" si="4"/>
        <v>43.500000000000007</v>
      </c>
      <c r="T10" s="217"/>
      <c r="U10" s="216">
        <f t="shared" si="5"/>
        <v>92.5</v>
      </c>
    </row>
    <row r="11" spans="1:23" ht="15">
      <c r="A11" s="215">
        <v>9</v>
      </c>
      <c r="B11" s="181" t="s">
        <v>407</v>
      </c>
      <c r="C11" s="198" t="s">
        <v>408</v>
      </c>
      <c r="D11" s="199" t="s">
        <v>409</v>
      </c>
      <c r="E11" s="200" t="s">
        <v>422</v>
      </c>
      <c r="F11" s="201" t="s">
        <v>423</v>
      </c>
      <c r="G11" s="202">
        <v>240177957</v>
      </c>
      <c r="I11" s="204">
        <v>24</v>
      </c>
      <c r="J11" s="204">
        <v>25</v>
      </c>
      <c r="K11" s="188">
        <v>85.5</v>
      </c>
      <c r="M11" s="206">
        <f t="shared" si="0"/>
        <v>96</v>
      </c>
      <c r="N11" s="206">
        <f t="shared" si="1"/>
        <v>100</v>
      </c>
      <c r="O11" s="207">
        <f t="shared" si="6"/>
        <v>85.5</v>
      </c>
      <c r="Q11" s="181">
        <f t="shared" si="2"/>
        <v>24</v>
      </c>
      <c r="R11" s="181">
        <f t="shared" si="3"/>
        <v>25</v>
      </c>
      <c r="S11" s="216">
        <f t="shared" si="4"/>
        <v>42.75</v>
      </c>
      <c r="T11" s="217"/>
      <c r="U11" s="216">
        <f t="shared" si="5"/>
        <v>91.75</v>
      </c>
    </row>
    <row r="12" spans="1:23" ht="15">
      <c r="A12" s="215">
        <v>10</v>
      </c>
      <c r="B12" s="181" t="s">
        <v>407</v>
      </c>
      <c r="C12" s="198" t="s">
        <v>408</v>
      </c>
      <c r="D12" s="199" t="s">
        <v>409</v>
      </c>
      <c r="E12" s="200" t="s">
        <v>442</v>
      </c>
      <c r="F12" s="201" t="s">
        <v>443</v>
      </c>
      <c r="G12" s="202">
        <v>244156865</v>
      </c>
      <c r="I12" s="204">
        <v>24</v>
      </c>
      <c r="J12" s="204">
        <v>25</v>
      </c>
      <c r="K12" s="188">
        <v>85.333333333333343</v>
      </c>
      <c r="M12" s="206">
        <f t="shared" si="0"/>
        <v>96</v>
      </c>
      <c r="N12" s="206">
        <f t="shared" si="1"/>
        <v>100</v>
      </c>
      <c r="O12" s="207">
        <f t="shared" si="6"/>
        <v>85.333333333333343</v>
      </c>
      <c r="Q12" s="181">
        <f t="shared" si="2"/>
        <v>24</v>
      </c>
      <c r="R12" s="181">
        <f t="shared" si="3"/>
        <v>25</v>
      </c>
      <c r="S12" s="216">
        <f t="shared" si="4"/>
        <v>42.666666666666671</v>
      </c>
      <c r="T12" s="217"/>
      <c r="U12" s="216">
        <f t="shared" si="5"/>
        <v>91.666666666666671</v>
      </c>
    </row>
    <row r="13" spans="1:23" ht="15">
      <c r="A13" s="215">
        <v>11</v>
      </c>
      <c r="B13" s="181" t="s">
        <v>407</v>
      </c>
      <c r="C13" s="198" t="s">
        <v>408</v>
      </c>
      <c r="D13" s="199" t="s">
        <v>409</v>
      </c>
      <c r="E13" s="200" t="s">
        <v>440</v>
      </c>
      <c r="F13" s="201" t="s">
        <v>441</v>
      </c>
      <c r="G13" s="202">
        <v>593012319</v>
      </c>
      <c r="I13" s="204">
        <v>25</v>
      </c>
      <c r="J13" s="204">
        <v>23</v>
      </c>
      <c r="K13" s="188">
        <v>87.166666666666671</v>
      </c>
      <c r="M13" s="206">
        <f t="shared" si="0"/>
        <v>100</v>
      </c>
      <c r="N13" s="206">
        <f t="shared" si="1"/>
        <v>92</v>
      </c>
      <c r="O13" s="207">
        <f t="shared" si="6"/>
        <v>87.166666666666671</v>
      </c>
      <c r="Q13" s="181">
        <f t="shared" si="2"/>
        <v>25</v>
      </c>
      <c r="R13" s="181">
        <f t="shared" si="3"/>
        <v>23</v>
      </c>
      <c r="S13" s="216">
        <f t="shared" si="4"/>
        <v>43.583333333333336</v>
      </c>
      <c r="T13" s="217"/>
      <c r="U13" s="216">
        <f t="shared" si="5"/>
        <v>91.583333333333343</v>
      </c>
    </row>
    <row r="14" spans="1:23" ht="15">
      <c r="A14" s="215">
        <v>12</v>
      </c>
      <c r="B14" s="181" t="s">
        <v>407</v>
      </c>
      <c r="C14" s="198" t="s">
        <v>408</v>
      </c>
      <c r="D14" s="199" t="s">
        <v>409</v>
      </c>
      <c r="E14" s="200" t="s">
        <v>416</v>
      </c>
      <c r="F14" s="201" t="s">
        <v>417</v>
      </c>
      <c r="G14" s="202">
        <v>249260696</v>
      </c>
      <c r="I14" s="204">
        <v>25</v>
      </c>
      <c r="J14" s="204">
        <v>25</v>
      </c>
      <c r="K14" s="188">
        <v>82.999999999999986</v>
      </c>
      <c r="M14" s="206">
        <f t="shared" si="0"/>
        <v>100</v>
      </c>
      <c r="N14" s="206">
        <f t="shared" si="1"/>
        <v>100</v>
      </c>
      <c r="O14" s="207">
        <f t="shared" si="6"/>
        <v>82.999999999999986</v>
      </c>
      <c r="Q14" s="181">
        <f t="shared" si="2"/>
        <v>25</v>
      </c>
      <c r="R14" s="181">
        <f t="shared" si="3"/>
        <v>25</v>
      </c>
      <c r="S14" s="216">
        <f t="shared" si="4"/>
        <v>41.499999999999993</v>
      </c>
      <c r="T14" s="217"/>
      <c r="U14" s="216">
        <f t="shared" si="5"/>
        <v>91.5</v>
      </c>
    </row>
    <row r="15" spans="1:23" ht="15">
      <c r="A15" s="215">
        <v>13</v>
      </c>
      <c r="B15" s="181" t="s">
        <v>407</v>
      </c>
      <c r="C15" s="198" t="s">
        <v>408</v>
      </c>
      <c r="D15" s="199" t="s">
        <v>409</v>
      </c>
      <c r="E15" s="200" t="s">
        <v>436</v>
      </c>
      <c r="F15" s="201" t="s">
        <v>437</v>
      </c>
      <c r="G15" s="202">
        <v>247070255</v>
      </c>
      <c r="I15" s="204">
        <v>25</v>
      </c>
      <c r="J15" s="204">
        <v>25</v>
      </c>
      <c r="K15" s="188">
        <v>82.666666666666671</v>
      </c>
      <c r="M15" s="206">
        <f t="shared" si="0"/>
        <v>100</v>
      </c>
      <c r="N15" s="206">
        <f t="shared" si="1"/>
        <v>100</v>
      </c>
      <c r="O15" s="207">
        <f t="shared" si="6"/>
        <v>82.666666666666671</v>
      </c>
      <c r="Q15" s="181">
        <f t="shared" si="2"/>
        <v>25</v>
      </c>
      <c r="R15" s="181">
        <f t="shared" si="3"/>
        <v>25</v>
      </c>
      <c r="S15" s="216">
        <f t="shared" si="4"/>
        <v>41.333333333333336</v>
      </c>
      <c r="T15" s="217"/>
      <c r="U15" s="216">
        <f t="shared" si="5"/>
        <v>91.333333333333343</v>
      </c>
    </row>
    <row r="16" spans="1:23" ht="15">
      <c r="A16" s="215">
        <v>14</v>
      </c>
      <c r="B16" s="181" t="s">
        <v>407</v>
      </c>
      <c r="C16" s="198" t="s">
        <v>408</v>
      </c>
      <c r="D16" s="199" t="s">
        <v>409</v>
      </c>
      <c r="E16" s="200" t="s">
        <v>438</v>
      </c>
      <c r="F16" s="201" t="s">
        <v>439</v>
      </c>
      <c r="G16" s="202">
        <v>200799969</v>
      </c>
      <c r="I16" s="204">
        <v>25</v>
      </c>
      <c r="J16" s="204">
        <v>25</v>
      </c>
      <c r="K16" s="188">
        <v>82.5</v>
      </c>
      <c r="M16" s="206">
        <f t="shared" si="0"/>
        <v>100</v>
      </c>
      <c r="N16" s="206">
        <f t="shared" si="1"/>
        <v>100</v>
      </c>
      <c r="O16" s="207">
        <f t="shared" si="6"/>
        <v>82.5</v>
      </c>
      <c r="Q16" s="181">
        <f t="shared" si="2"/>
        <v>25</v>
      </c>
      <c r="R16" s="181">
        <f t="shared" si="3"/>
        <v>25</v>
      </c>
      <c r="S16" s="216">
        <f t="shared" si="4"/>
        <v>41.25</v>
      </c>
      <c r="T16" s="217"/>
      <c r="U16" s="216">
        <f t="shared" si="5"/>
        <v>91.25</v>
      </c>
    </row>
    <row r="17" spans="1:23" ht="15">
      <c r="A17" s="215">
        <v>15</v>
      </c>
      <c r="B17" s="181" t="s">
        <v>407</v>
      </c>
      <c r="C17" s="198" t="s">
        <v>408</v>
      </c>
      <c r="D17" s="199" t="s">
        <v>409</v>
      </c>
      <c r="E17" s="200" t="s">
        <v>444</v>
      </c>
      <c r="F17" s="201" t="s">
        <v>445</v>
      </c>
      <c r="G17" s="202">
        <v>547824419</v>
      </c>
      <c r="I17" s="204">
        <v>22</v>
      </c>
      <c r="J17" s="204">
        <v>25</v>
      </c>
      <c r="K17" s="188">
        <v>86.666666666666671</v>
      </c>
      <c r="M17" s="206">
        <f t="shared" si="0"/>
        <v>88</v>
      </c>
      <c r="N17" s="206">
        <f t="shared" si="1"/>
        <v>100</v>
      </c>
      <c r="O17" s="207">
        <f t="shared" si="6"/>
        <v>86.666666666666671</v>
      </c>
      <c r="Q17" s="181">
        <f t="shared" si="2"/>
        <v>22</v>
      </c>
      <c r="R17" s="181">
        <f t="shared" si="3"/>
        <v>25</v>
      </c>
      <c r="S17" s="216">
        <f t="shared" si="4"/>
        <v>43.333333333333336</v>
      </c>
      <c r="T17" s="217"/>
      <c r="U17" s="216">
        <f t="shared" si="5"/>
        <v>90.333333333333343</v>
      </c>
    </row>
    <row r="18" spans="1:23" s="219" customFormat="1" ht="15">
      <c r="A18" s="218"/>
      <c r="C18" s="220"/>
      <c r="D18" s="221"/>
      <c r="E18" s="222"/>
      <c r="F18" s="223"/>
      <c r="G18" s="224"/>
      <c r="I18" s="222"/>
      <c r="J18" s="222"/>
      <c r="K18" s="225"/>
      <c r="O18" s="225"/>
      <c r="S18" s="226"/>
      <c r="T18" s="227"/>
      <c r="U18" s="226"/>
    </row>
    <row r="19" spans="1:23" ht="15">
      <c r="A19" s="215">
        <v>16</v>
      </c>
      <c r="B19" s="181" t="s">
        <v>407</v>
      </c>
      <c r="C19" s="198" t="s">
        <v>408</v>
      </c>
      <c r="D19" s="199" t="s">
        <v>409</v>
      </c>
      <c r="E19" s="200" t="s">
        <v>428</v>
      </c>
      <c r="F19" s="201" t="s">
        <v>429</v>
      </c>
      <c r="G19" s="202">
        <v>242560556</v>
      </c>
      <c r="I19" s="204">
        <v>23</v>
      </c>
      <c r="J19" s="204">
        <v>24</v>
      </c>
      <c r="K19" s="188">
        <v>85.5</v>
      </c>
      <c r="M19" s="206">
        <f t="shared" ref="M19:N21" si="7">I19/25*100</f>
        <v>92</v>
      </c>
      <c r="N19" s="206">
        <f t="shared" si="7"/>
        <v>96</v>
      </c>
      <c r="O19" s="207">
        <f>K19</f>
        <v>85.5</v>
      </c>
      <c r="Q19" s="181">
        <f t="shared" ref="Q19:R21" si="8">M19/100*25</f>
        <v>23</v>
      </c>
      <c r="R19" s="181">
        <f t="shared" si="8"/>
        <v>24</v>
      </c>
      <c r="S19" s="216">
        <f>O19/100*50</f>
        <v>42.75</v>
      </c>
      <c r="T19" s="217"/>
      <c r="U19" s="216">
        <f>Q19+R19+S19</f>
        <v>89.75</v>
      </c>
    </row>
    <row r="20" spans="1:23" ht="15">
      <c r="A20" s="215">
        <v>17</v>
      </c>
      <c r="B20" s="181" t="s">
        <v>407</v>
      </c>
      <c r="C20" s="198" t="s">
        <v>408</v>
      </c>
      <c r="D20" s="199" t="s">
        <v>409</v>
      </c>
      <c r="E20" s="200" t="s">
        <v>434</v>
      </c>
      <c r="F20" s="201" t="s">
        <v>435</v>
      </c>
      <c r="G20" s="202">
        <v>243305886</v>
      </c>
      <c r="I20" s="204">
        <v>22</v>
      </c>
      <c r="J20" s="204">
        <v>25</v>
      </c>
      <c r="K20" s="188">
        <v>84.166666666666657</v>
      </c>
      <c r="M20" s="206">
        <f t="shared" si="7"/>
        <v>88</v>
      </c>
      <c r="N20" s="206">
        <f t="shared" si="7"/>
        <v>100</v>
      </c>
      <c r="O20" s="207">
        <f>K20</f>
        <v>84.166666666666657</v>
      </c>
      <c r="Q20" s="181">
        <f t="shared" si="8"/>
        <v>22</v>
      </c>
      <c r="R20" s="181">
        <f t="shared" si="8"/>
        <v>25</v>
      </c>
      <c r="S20" s="216">
        <f>O20/100*50</f>
        <v>42.083333333333329</v>
      </c>
      <c r="T20" s="217"/>
      <c r="U20" s="216">
        <f>Q20+R20+S20</f>
        <v>89.083333333333329</v>
      </c>
    </row>
    <row r="21" spans="1:23" ht="15">
      <c r="A21" s="215">
        <v>18</v>
      </c>
      <c r="B21" s="181" t="s">
        <v>407</v>
      </c>
      <c r="C21" s="198" t="s">
        <v>408</v>
      </c>
      <c r="D21" s="199" t="s">
        <v>409</v>
      </c>
      <c r="E21" s="200" t="s">
        <v>432</v>
      </c>
      <c r="F21" s="201" t="s">
        <v>433</v>
      </c>
      <c r="G21" s="202">
        <v>548574704</v>
      </c>
      <c r="I21" s="204">
        <v>24</v>
      </c>
      <c r="J21" s="204">
        <v>25</v>
      </c>
      <c r="K21" s="188">
        <v>78.666666666666657</v>
      </c>
      <c r="M21" s="206">
        <f t="shared" si="7"/>
        <v>96</v>
      </c>
      <c r="N21" s="206">
        <f t="shared" si="7"/>
        <v>100</v>
      </c>
      <c r="O21" s="207">
        <f>K21</f>
        <v>78.666666666666657</v>
      </c>
      <c r="Q21" s="181">
        <f t="shared" si="8"/>
        <v>24</v>
      </c>
      <c r="R21" s="181">
        <f t="shared" si="8"/>
        <v>25</v>
      </c>
      <c r="S21" s="216">
        <f>O21/100*50</f>
        <v>39.333333333333329</v>
      </c>
      <c r="T21" s="217"/>
      <c r="U21" s="216">
        <f>Q21+R21+S21</f>
        <v>88.333333333333329</v>
      </c>
    </row>
    <row r="22" spans="1:23" ht="15">
      <c r="A22" s="215">
        <v>19</v>
      </c>
      <c r="B22" s="181" t="s">
        <v>407</v>
      </c>
      <c r="C22" s="198" t="s">
        <v>408</v>
      </c>
      <c r="D22" s="199" t="s">
        <v>409</v>
      </c>
      <c r="E22" s="211" t="s">
        <v>521</v>
      </c>
      <c r="F22" s="212" t="s">
        <v>522</v>
      </c>
      <c r="G22" s="211">
        <v>553752452</v>
      </c>
      <c r="H22" s="191"/>
      <c r="I22" s="190" t="s">
        <v>495</v>
      </c>
      <c r="J22" s="190"/>
      <c r="K22" s="190"/>
      <c r="L22" s="192"/>
      <c r="M22" s="193"/>
      <c r="N22" s="193"/>
      <c r="O22" s="194"/>
      <c r="P22" s="195"/>
      <c r="Q22" s="190"/>
      <c r="R22" s="190"/>
      <c r="S22" s="196"/>
      <c r="T22" s="197"/>
      <c r="U22" s="196"/>
      <c r="V22" s="190"/>
      <c r="W22" s="190"/>
    </row>
    <row r="23" spans="1:23" ht="15">
      <c r="A23" s="215">
        <v>20</v>
      </c>
      <c r="B23" s="181" t="s">
        <v>407</v>
      </c>
      <c r="C23" s="198" t="s">
        <v>408</v>
      </c>
      <c r="D23" s="199" t="s">
        <v>409</v>
      </c>
      <c r="E23" s="211" t="s">
        <v>523</v>
      </c>
      <c r="F23" s="212" t="s">
        <v>524</v>
      </c>
      <c r="G23" s="211">
        <v>546391213</v>
      </c>
      <c r="H23" s="191"/>
      <c r="I23" s="190" t="s">
        <v>495</v>
      </c>
      <c r="J23" s="190"/>
      <c r="K23" s="190"/>
      <c r="L23" s="192"/>
      <c r="M23" s="193"/>
      <c r="N23" s="193"/>
      <c r="O23" s="194"/>
      <c r="P23" s="195"/>
      <c r="Q23" s="190"/>
      <c r="R23" s="190"/>
      <c r="S23" s="196"/>
      <c r="T23" s="197"/>
      <c r="U23" s="196"/>
      <c r="V23" s="190"/>
      <c r="W23" s="190"/>
    </row>
    <row r="24" spans="1:23" ht="15">
      <c r="A24" s="215"/>
      <c r="C24" s="198"/>
      <c r="D24" s="199"/>
      <c r="E24" s="200"/>
      <c r="F24" s="201"/>
      <c r="G24" s="202"/>
      <c r="I24" s="204"/>
      <c r="J24" s="204"/>
      <c r="K24" s="188"/>
      <c r="M24" s="206"/>
      <c r="N24" s="206"/>
      <c r="O24" s="207"/>
      <c r="S24" s="216"/>
      <c r="T24" s="217"/>
      <c r="U24" s="216"/>
    </row>
    <row r="25" spans="1:23" ht="15">
      <c r="A25" s="215"/>
      <c r="C25" s="198"/>
      <c r="D25" s="199"/>
      <c r="E25" s="200"/>
      <c r="F25" s="201"/>
      <c r="G25" s="202"/>
      <c r="I25" s="204"/>
      <c r="J25" s="204"/>
      <c r="K25" s="188"/>
      <c r="M25" s="206"/>
      <c r="N25" s="206"/>
      <c r="O25" s="207"/>
      <c r="S25" s="216"/>
      <c r="T25" s="217"/>
      <c r="U25" s="216"/>
    </row>
    <row r="26" spans="1:23" ht="15">
      <c r="A26" s="215"/>
      <c r="C26" s="198"/>
      <c r="D26" s="199"/>
      <c r="E26" s="200"/>
      <c r="F26" s="201"/>
      <c r="G26" s="202"/>
      <c r="I26" s="204"/>
      <c r="J26" s="204"/>
      <c r="K26" s="188"/>
      <c r="M26" s="206"/>
      <c r="N26" s="206"/>
      <c r="O26" s="207"/>
      <c r="S26" s="216"/>
      <c r="T26" s="217"/>
      <c r="U26" s="216"/>
    </row>
    <row r="27" spans="1:23" ht="14">
      <c r="A27" s="215">
        <v>1</v>
      </c>
      <c r="B27" s="181" t="s">
        <v>407</v>
      </c>
      <c r="C27" s="198" t="s">
        <v>446</v>
      </c>
      <c r="D27" s="199" t="s">
        <v>409</v>
      </c>
      <c r="E27" s="200" t="s">
        <v>455</v>
      </c>
      <c r="F27" s="209" t="s">
        <v>456</v>
      </c>
      <c r="G27" s="210">
        <v>549227217</v>
      </c>
      <c r="I27" s="204">
        <v>25</v>
      </c>
      <c r="J27" s="204">
        <v>25</v>
      </c>
      <c r="K27" s="188">
        <v>92.5</v>
      </c>
      <c r="M27" s="206">
        <f t="shared" ref="M27:M41" si="9">I27/25*100</f>
        <v>100</v>
      </c>
      <c r="N27" s="206">
        <f t="shared" ref="N27:N41" si="10">J27/25*100</f>
        <v>100</v>
      </c>
      <c r="O27" s="207">
        <f t="shared" ref="O27:O41" si="11">K27</f>
        <v>92.5</v>
      </c>
      <c r="Q27" s="181">
        <f t="shared" ref="Q27:Q41" si="12">M27/100*25</f>
        <v>25</v>
      </c>
      <c r="R27" s="181">
        <f t="shared" ref="R27:R41" si="13">N27/100*25</f>
        <v>25</v>
      </c>
      <c r="S27" s="216">
        <f t="shared" ref="S27:S41" si="14">O27/100*50</f>
        <v>46.25</v>
      </c>
      <c r="T27" s="217"/>
      <c r="U27" s="216">
        <f t="shared" ref="U27:U41" si="15">Q27+R27+S27</f>
        <v>96.25</v>
      </c>
    </row>
    <row r="28" spans="1:23" ht="14">
      <c r="A28" s="215">
        <v>2</v>
      </c>
      <c r="B28" s="181" t="s">
        <v>407</v>
      </c>
      <c r="C28" s="198" t="s">
        <v>446</v>
      </c>
      <c r="D28" s="199" t="s">
        <v>409</v>
      </c>
      <c r="E28" s="200" t="s">
        <v>481</v>
      </c>
      <c r="F28" s="209" t="s">
        <v>482</v>
      </c>
      <c r="G28" s="210">
        <v>240935909</v>
      </c>
      <c r="I28" s="204">
        <v>25</v>
      </c>
      <c r="J28" s="204">
        <v>25</v>
      </c>
      <c r="K28" s="188">
        <v>91</v>
      </c>
      <c r="M28" s="206">
        <f t="shared" si="9"/>
        <v>100</v>
      </c>
      <c r="N28" s="206">
        <f t="shared" si="10"/>
        <v>100</v>
      </c>
      <c r="O28" s="207">
        <f t="shared" si="11"/>
        <v>91</v>
      </c>
      <c r="Q28" s="181">
        <f t="shared" si="12"/>
        <v>25</v>
      </c>
      <c r="R28" s="181">
        <f t="shared" si="13"/>
        <v>25</v>
      </c>
      <c r="S28" s="216">
        <f t="shared" si="14"/>
        <v>45.5</v>
      </c>
      <c r="T28" s="217"/>
      <c r="U28" s="216">
        <f t="shared" si="15"/>
        <v>95.5</v>
      </c>
    </row>
    <row r="29" spans="1:23" ht="14">
      <c r="A29" s="215">
        <v>3</v>
      </c>
      <c r="B29" s="181" t="s">
        <v>407</v>
      </c>
      <c r="C29" s="198" t="s">
        <v>446</v>
      </c>
      <c r="D29" s="199" t="s">
        <v>409</v>
      </c>
      <c r="E29" s="200" t="s">
        <v>467</v>
      </c>
      <c r="F29" s="209" t="s">
        <v>468</v>
      </c>
      <c r="G29" s="210">
        <v>245684123</v>
      </c>
      <c r="I29" s="204">
        <v>24</v>
      </c>
      <c r="J29" s="204">
        <v>25</v>
      </c>
      <c r="K29" s="188">
        <v>92.666666666666671</v>
      </c>
      <c r="M29" s="206">
        <f t="shared" si="9"/>
        <v>96</v>
      </c>
      <c r="N29" s="206">
        <f t="shared" si="10"/>
        <v>100</v>
      </c>
      <c r="O29" s="207">
        <f t="shared" si="11"/>
        <v>92.666666666666671</v>
      </c>
      <c r="Q29" s="181">
        <f t="shared" si="12"/>
        <v>24</v>
      </c>
      <c r="R29" s="181">
        <f t="shared" si="13"/>
        <v>25</v>
      </c>
      <c r="S29" s="216">
        <f t="shared" si="14"/>
        <v>46.333333333333336</v>
      </c>
      <c r="T29" s="217"/>
      <c r="U29" s="216">
        <f t="shared" si="15"/>
        <v>95.333333333333343</v>
      </c>
    </row>
    <row r="30" spans="1:23" ht="14">
      <c r="A30" s="215">
        <v>4</v>
      </c>
      <c r="B30" s="181" t="s">
        <v>407</v>
      </c>
      <c r="C30" s="198" t="s">
        <v>446</v>
      </c>
      <c r="D30" s="199" t="s">
        <v>409</v>
      </c>
      <c r="E30" s="200" t="s">
        <v>471</v>
      </c>
      <c r="F30" s="209" t="s">
        <v>472</v>
      </c>
      <c r="G30" s="210">
        <v>246535989</v>
      </c>
      <c r="I30" s="204">
        <v>23</v>
      </c>
      <c r="J30" s="204">
        <v>25</v>
      </c>
      <c r="K30" s="188">
        <v>94.5</v>
      </c>
      <c r="M30" s="206">
        <f t="shared" si="9"/>
        <v>92</v>
      </c>
      <c r="N30" s="206">
        <f t="shared" si="10"/>
        <v>100</v>
      </c>
      <c r="O30" s="207">
        <f t="shared" si="11"/>
        <v>94.5</v>
      </c>
      <c r="Q30" s="181">
        <f t="shared" si="12"/>
        <v>23</v>
      </c>
      <c r="R30" s="181">
        <f t="shared" si="13"/>
        <v>25</v>
      </c>
      <c r="S30" s="216">
        <f t="shared" si="14"/>
        <v>47.25</v>
      </c>
      <c r="T30" s="217"/>
      <c r="U30" s="216">
        <f t="shared" si="15"/>
        <v>95.25</v>
      </c>
    </row>
    <row r="31" spans="1:23" ht="14">
      <c r="A31" s="215">
        <v>5</v>
      </c>
      <c r="B31" s="181" t="s">
        <v>407</v>
      </c>
      <c r="C31" s="198" t="s">
        <v>446</v>
      </c>
      <c r="D31" s="199" t="s">
        <v>409</v>
      </c>
      <c r="E31" s="200" t="s">
        <v>473</v>
      </c>
      <c r="F31" s="209" t="s">
        <v>474</v>
      </c>
      <c r="G31" s="210">
        <v>247500299</v>
      </c>
      <c r="I31" s="204">
        <v>25</v>
      </c>
      <c r="J31" s="204">
        <v>25</v>
      </c>
      <c r="K31" s="188">
        <v>90.333333333333329</v>
      </c>
      <c r="M31" s="206">
        <f t="shared" si="9"/>
        <v>100</v>
      </c>
      <c r="N31" s="206">
        <f t="shared" si="10"/>
        <v>100</v>
      </c>
      <c r="O31" s="207">
        <f t="shared" si="11"/>
        <v>90.333333333333329</v>
      </c>
      <c r="Q31" s="181">
        <f t="shared" si="12"/>
        <v>25</v>
      </c>
      <c r="R31" s="181">
        <f t="shared" si="13"/>
        <v>25</v>
      </c>
      <c r="S31" s="216">
        <f t="shared" si="14"/>
        <v>45.166666666666664</v>
      </c>
      <c r="T31" s="217"/>
      <c r="U31" s="216">
        <f t="shared" si="15"/>
        <v>95.166666666666657</v>
      </c>
    </row>
    <row r="32" spans="1:23" ht="14">
      <c r="A32" s="215">
        <v>6</v>
      </c>
      <c r="B32" s="181" t="s">
        <v>407</v>
      </c>
      <c r="C32" s="198" t="s">
        <v>446</v>
      </c>
      <c r="D32" s="199" t="s">
        <v>409</v>
      </c>
      <c r="E32" s="200" t="s">
        <v>461</v>
      </c>
      <c r="F32" s="209" t="s">
        <v>462</v>
      </c>
      <c r="G32" s="210">
        <v>243056762</v>
      </c>
      <c r="I32" s="204">
        <v>25</v>
      </c>
      <c r="J32" s="204">
        <v>25</v>
      </c>
      <c r="K32" s="188">
        <v>88.666666666666657</v>
      </c>
      <c r="M32" s="206">
        <f t="shared" si="9"/>
        <v>100</v>
      </c>
      <c r="N32" s="206">
        <f t="shared" si="10"/>
        <v>100</v>
      </c>
      <c r="O32" s="207">
        <f t="shared" si="11"/>
        <v>88.666666666666657</v>
      </c>
      <c r="Q32" s="181">
        <f t="shared" si="12"/>
        <v>25</v>
      </c>
      <c r="R32" s="181">
        <f t="shared" si="13"/>
        <v>25</v>
      </c>
      <c r="S32" s="216">
        <f t="shared" si="14"/>
        <v>44.333333333333329</v>
      </c>
      <c r="T32" s="217"/>
      <c r="U32" s="216">
        <f t="shared" si="15"/>
        <v>94.333333333333329</v>
      </c>
    </row>
    <row r="33" spans="1:21" ht="14">
      <c r="A33" s="215">
        <v>7</v>
      </c>
      <c r="B33" s="181" t="s">
        <v>407</v>
      </c>
      <c r="C33" s="198" t="s">
        <v>446</v>
      </c>
      <c r="D33" s="199" t="s">
        <v>409</v>
      </c>
      <c r="E33" s="200" t="s">
        <v>463</v>
      </c>
      <c r="F33" s="209" t="s">
        <v>464</v>
      </c>
      <c r="G33" s="210">
        <v>554743373</v>
      </c>
      <c r="I33" s="204">
        <v>25</v>
      </c>
      <c r="J33" s="204">
        <v>25</v>
      </c>
      <c r="K33" s="188">
        <v>88.5</v>
      </c>
      <c r="M33" s="206">
        <f t="shared" si="9"/>
        <v>100</v>
      </c>
      <c r="N33" s="206">
        <f t="shared" si="10"/>
        <v>100</v>
      </c>
      <c r="O33" s="207">
        <f t="shared" si="11"/>
        <v>88.5</v>
      </c>
      <c r="Q33" s="181">
        <f t="shared" si="12"/>
        <v>25</v>
      </c>
      <c r="R33" s="181">
        <f t="shared" si="13"/>
        <v>25</v>
      </c>
      <c r="S33" s="216">
        <f t="shared" si="14"/>
        <v>44.25</v>
      </c>
      <c r="T33" s="217"/>
      <c r="U33" s="216">
        <f t="shared" si="15"/>
        <v>94.25</v>
      </c>
    </row>
    <row r="34" spans="1:21" ht="14">
      <c r="A34" s="215">
        <v>8</v>
      </c>
      <c r="B34" s="181" t="s">
        <v>407</v>
      </c>
      <c r="C34" s="198" t="s">
        <v>446</v>
      </c>
      <c r="D34" s="199" t="s">
        <v>409</v>
      </c>
      <c r="E34" s="200" t="s">
        <v>465</v>
      </c>
      <c r="F34" s="209" t="s">
        <v>466</v>
      </c>
      <c r="G34" s="210">
        <v>557345610</v>
      </c>
      <c r="I34" s="204">
        <v>24</v>
      </c>
      <c r="J34" s="204">
        <v>22</v>
      </c>
      <c r="K34" s="188">
        <v>96.5</v>
      </c>
      <c r="M34" s="206">
        <f t="shared" si="9"/>
        <v>96</v>
      </c>
      <c r="N34" s="206">
        <f t="shared" si="10"/>
        <v>88</v>
      </c>
      <c r="O34" s="207">
        <f t="shared" si="11"/>
        <v>96.5</v>
      </c>
      <c r="Q34" s="181">
        <f t="shared" si="12"/>
        <v>24</v>
      </c>
      <c r="R34" s="181">
        <f t="shared" si="13"/>
        <v>22</v>
      </c>
      <c r="S34" s="216">
        <f t="shared" si="14"/>
        <v>48.25</v>
      </c>
      <c r="T34" s="217"/>
      <c r="U34" s="216">
        <f t="shared" si="15"/>
        <v>94.25</v>
      </c>
    </row>
    <row r="35" spans="1:21" ht="14">
      <c r="A35" s="215">
        <v>9</v>
      </c>
      <c r="B35" s="181" t="s">
        <v>407</v>
      </c>
      <c r="C35" s="198" t="s">
        <v>446</v>
      </c>
      <c r="D35" s="199" t="s">
        <v>409</v>
      </c>
      <c r="E35" s="200" t="s">
        <v>447</v>
      </c>
      <c r="F35" s="209" t="s">
        <v>448</v>
      </c>
      <c r="G35" s="210">
        <v>578089426</v>
      </c>
      <c r="I35" s="204">
        <v>24</v>
      </c>
      <c r="J35" s="204">
        <v>25</v>
      </c>
      <c r="K35" s="188">
        <v>90.333333333333343</v>
      </c>
      <c r="M35" s="206">
        <f t="shared" si="9"/>
        <v>96</v>
      </c>
      <c r="N35" s="206">
        <f t="shared" si="10"/>
        <v>100</v>
      </c>
      <c r="O35" s="207">
        <f t="shared" si="11"/>
        <v>90.333333333333343</v>
      </c>
      <c r="Q35" s="181">
        <f t="shared" si="12"/>
        <v>24</v>
      </c>
      <c r="R35" s="181">
        <f t="shared" si="13"/>
        <v>25</v>
      </c>
      <c r="S35" s="216">
        <f t="shared" si="14"/>
        <v>45.166666666666671</v>
      </c>
      <c r="T35" s="217"/>
      <c r="U35" s="216">
        <f t="shared" si="15"/>
        <v>94.166666666666671</v>
      </c>
    </row>
    <row r="36" spans="1:21" ht="14">
      <c r="A36" s="215">
        <v>10</v>
      </c>
      <c r="B36" s="181" t="s">
        <v>407</v>
      </c>
      <c r="C36" s="198" t="s">
        <v>446</v>
      </c>
      <c r="D36" s="199" t="s">
        <v>409</v>
      </c>
      <c r="E36" s="200" t="s">
        <v>453</v>
      </c>
      <c r="F36" s="209" t="s">
        <v>454</v>
      </c>
      <c r="G36" s="210">
        <v>543681192</v>
      </c>
      <c r="I36" s="204">
        <v>24</v>
      </c>
      <c r="J36" s="204">
        <v>25</v>
      </c>
      <c r="K36" s="188">
        <v>89.833333333333329</v>
      </c>
      <c r="M36" s="206">
        <f t="shared" si="9"/>
        <v>96</v>
      </c>
      <c r="N36" s="206">
        <f t="shared" si="10"/>
        <v>100</v>
      </c>
      <c r="O36" s="207">
        <f t="shared" si="11"/>
        <v>89.833333333333329</v>
      </c>
      <c r="Q36" s="181">
        <f t="shared" si="12"/>
        <v>24</v>
      </c>
      <c r="R36" s="181">
        <f t="shared" si="13"/>
        <v>25</v>
      </c>
      <c r="S36" s="216">
        <f t="shared" si="14"/>
        <v>44.916666666666664</v>
      </c>
      <c r="T36" s="217"/>
      <c r="U36" s="216">
        <f t="shared" si="15"/>
        <v>93.916666666666657</v>
      </c>
    </row>
    <row r="37" spans="1:21" ht="14">
      <c r="A37" s="215">
        <v>11</v>
      </c>
      <c r="B37" s="181" t="s">
        <v>407</v>
      </c>
      <c r="C37" s="198" t="s">
        <v>446</v>
      </c>
      <c r="D37" s="199" t="s">
        <v>409</v>
      </c>
      <c r="E37" s="200" t="s">
        <v>469</v>
      </c>
      <c r="F37" s="209" t="s">
        <v>470</v>
      </c>
      <c r="G37" s="210">
        <v>248361916</v>
      </c>
      <c r="I37" s="204">
        <v>25</v>
      </c>
      <c r="J37" s="204">
        <v>25</v>
      </c>
      <c r="K37" s="188">
        <v>87.833333333333329</v>
      </c>
      <c r="M37" s="206">
        <f t="shared" si="9"/>
        <v>100</v>
      </c>
      <c r="N37" s="206">
        <f t="shared" si="10"/>
        <v>100</v>
      </c>
      <c r="O37" s="207">
        <f t="shared" si="11"/>
        <v>87.833333333333329</v>
      </c>
      <c r="Q37" s="181">
        <f t="shared" si="12"/>
        <v>25</v>
      </c>
      <c r="R37" s="181">
        <f t="shared" si="13"/>
        <v>25</v>
      </c>
      <c r="S37" s="216">
        <f t="shared" si="14"/>
        <v>43.916666666666664</v>
      </c>
      <c r="T37" s="217"/>
      <c r="U37" s="216">
        <f t="shared" si="15"/>
        <v>93.916666666666657</v>
      </c>
    </row>
    <row r="38" spans="1:21" ht="14">
      <c r="A38" s="215">
        <v>12</v>
      </c>
      <c r="B38" s="181" t="s">
        <v>407</v>
      </c>
      <c r="C38" s="198" t="s">
        <v>446</v>
      </c>
      <c r="D38" s="199" t="s">
        <v>409</v>
      </c>
      <c r="E38" s="200" t="s">
        <v>449</v>
      </c>
      <c r="F38" s="209" t="s">
        <v>450</v>
      </c>
      <c r="G38" s="210">
        <v>248877193</v>
      </c>
      <c r="I38" s="204">
        <v>25</v>
      </c>
      <c r="J38" s="204">
        <v>23</v>
      </c>
      <c r="K38" s="188">
        <v>91.166666666666657</v>
      </c>
      <c r="M38" s="206">
        <f t="shared" si="9"/>
        <v>100</v>
      </c>
      <c r="N38" s="206">
        <f t="shared" si="10"/>
        <v>92</v>
      </c>
      <c r="O38" s="207">
        <f t="shared" si="11"/>
        <v>91.166666666666657</v>
      </c>
      <c r="Q38" s="181">
        <f t="shared" si="12"/>
        <v>25</v>
      </c>
      <c r="R38" s="181">
        <f t="shared" si="13"/>
        <v>23</v>
      </c>
      <c r="S38" s="216">
        <f t="shared" si="14"/>
        <v>45.583333333333329</v>
      </c>
      <c r="T38" s="217"/>
      <c r="U38" s="216">
        <f t="shared" si="15"/>
        <v>93.583333333333329</v>
      </c>
    </row>
    <row r="39" spans="1:21" ht="14">
      <c r="A39" s="215">
        <v>13</v>
      </c>
      <c r="B39" s="181" t="s">
        <v>407</v>
      </c>
      <c r="C39" s="198" t="s">
        <v>446</v>
      </c>
      <c r="D39" s="199" t="s">
        <v>409</v>
      </c>
      <c r="E39" s="200" t="s">
        <v>479</v>
      </c>
      <c r="F39" s="209" t="s">
        <v>480</v>
      </c>
      <c r="G39" s="210">
        <v>242602188</v>
      </c>
      <c r="I39" s="204">
        <v>24</v>
      </c>
      <c r="J39" s="204">
        <v>25</v>
      </c>
      <c r="K39" s="188">
        <v>88.833333333333343</v>
      </c>
      <c r="M39" s="206">
        <f t="shared" si="9"/>
        <v>96</v>
      </c>
      <c r="N39" s="206">
        <f t="shared" si="10"/>
        <v>100</v>
      </c>
      <c r="O39" s="207">
        <f t="shared" si="11"/>
        <v>88.833333333333343</v>
      </c>
      <c r="Q39" s="181">
        <f t="shared" si="12"/>
        <v>24</v>
      </c>
      <c r="R39" s="181">
        <f t="shared" si="13"/>
        <v>25</v>
      </c>
      <c r="S39" s="216">
        <f t="shared" si="14"/>
        <v>44.416666666666671</v>
      </c>
      <c r="T39" s="217"/>
      <c r="U39" s="216">
        <f t="shared" si="15"/>
        <v>93.416666666666671</v>
      </c>
    </row>
    <row r="40" spans="1:21" ht="14">
      <c r="A40" s="215">
        <v>14</v>
      </c>
      <c r="B40" s="181" t="s">
        <v>407</v>
      </c>
      <c r="C40" s="198" t="s">
        <v>446</v>
      </c>
      <c r="D40" s="199" t="s">
        <v>409</v>
      </c>
      <c r="E40" s="200" t="s">
        <v>475</v>
      </c>
      <c r="F40" s="209" t="s">
        <v>476</v>
      </c>
      <c r="G40" s="210">
        <v>242962196</v>
      </c>
      <c r="I40" s="204">
        <v>23</v>
      </c>
      <c r="J40" s="204">
        <v>25</v>
      </c>
      <c r="K40" s="188">
        <v>89.166666666666671</v>
      </c>
      <c r="M40" s="206">
        <f t="shared" si="9"/>
        <v>92</v>
      </c>
      <c r="N40" s="206">
        <f t="shared" si="10"/>
        <v>100</v>
      </c>
      <c r="O40" s="207">
        <f t="shared" si="11"/>
        <v>89.166666666666671</v>
      </c>
      <c r="Q40" s="181">
        <f t="shared" si="12"/>
        <v>23</v>
      </c>
      <c r="R40" s="181">
        <f t="shared" si="13"/>
        <v>25</v>
      </c>
      <c r="S40" s="216">
        <f t="shared" si="14"/>
        <v>44.583333333333336</v>
      </c>
      <c r="T40" s="217"/>
      <c r="U40" s="216">
        <f t="shared" si="15"/>
        <v>92.583333333333343</v>
      </c>
    </row>
    <row r="41" spans="1:21" ht="14">
      <c r="A41" s="215">
        <v>15</v>
      </c>
      <c r="B41" s="181" t="s">
        <v>407</v>
      </c>
      <c r="C41" s="198" t="s">
        <v>446</v>
      </c>
      <c r="D41" s="199" t="s">
        <v>409</v>
      </c>
      <c r="E41" s="200" t="s">
        <v>477</v>
      </c>
      <c r="F41" s="209" t="s">
        <v>478</v>
      </c>
      <c r="G41" s="210">
        <v>208802202</v>
      </c>
      <c r="I41" s="204">
        <v>23</v>
      </c>
      <c r="J41" s="204">
        <v>25</v>
      </c>
      <c r="K41" s="188">
        <v>88</v>
      </c>
      <c r="M41" s="206">
        <f t="shared" si="9"/>
        <v>92</v>
      </c>
      <c r="N41" s="206">
        <f t="shared" si="10"/>
        <v>100</v>
      </c>
      <c r="O41" s="207">
        <f t="shared" si="11"/>
        <v>88</v>
      </c>
      <c r="Q41" s="181">
        <f t="shared" si="12"/>
        <v>23</v>
      </c>
      <c r="R41" s="181">
        <f t="shared" si="13"/>
        <v>25</v>
      </c>
      <c r="S41" s="216">
        <f t="shared" si="14"/>
        <v>44</v>
      </c>
      <c r="T41" s="217"/>
      <c r="U41" s="216">
        <f t="shared" si="15"/>
        <v>92</v>
      </c>
    </row>
    <row r="42" spans="1:21" s="219" customFormat="1" ht="14">
      <c r="A42" s="218"/>
      <c r="C42" s="220"/>
      <c r="D42" s="221"/>
      <c r="E42" s="222"/>
      <c r="F42" s="228"/>
      <c r="G42" s="229"/>
      <c r="I42" s="222"/>
      <c r="J42" s="222"/>
      <c r="K42" s="225"/>
      <c r="O42" s="225"/>
      <c r="S42" s="226"/>
      <c r="T42" s="227"/>
      <c r="U42" s="226"/>
    </row>
    <row r="43" spans="1:21" ht="14">
      <c r="A43" s="215">
        <v>16</v>
      </c>
      <c r="B43" s="181" t="s">
        <v>407</v>
      </c>
      <c r="C43" s="198" t="s">
        <v>446</v>
      </c>
      <c r="D43" s="199" t="s">
        <v>409</v>
      </c>
      <c r="E43" s="200" t="s">
        <v>451</v>
      </c>
      <c r="F43" s="209" t="s">
        <v>452</v>
      </c>
      <c r="G43" s="210">
        <v>209421439</v>
      </c>
      <c r="I43" s="204">
        <v>22</v>
      </c>
      <c r="J43" s="204">
        <v>25</v>
      </c>
      <c r="K43" s="188">
        <v>88.333333333333343</v>
      </c>
      <c r="M43" s="206">
        <f t="shared" ref="M43:N46" si="16">I43/25*100</f>
        <v>88</v>
      </c>
      <c r="N43" s="206">
        <f t="shared" si="16"/>
        <v>100</v>
      </c>
      <c r="O43" s="207">
        <f>K43</f>
        <v>88.333333333333343</v>
      </c>
      <c r="Q43" s="181">
        <f t="shared" ref="Q43:R46" si="17">M43/100*25</f>
        <v>22</v>
      </c>
      <c r="R43" s="181">
        <f t="shared" si="17"/>
        <v>25</v>
      </c>
      <c r="S43" s="216">
        <f>O43/100*50</f>
        <v>44.166666666666671</v>
      </c>
      <c r="T43" s="217"/>
      <c r="U43" s="216">
        <f>Q43+R43+S43</f>
        <v>91.166666666666671</v>
      </c>
    </row>
    <row r="44" spans="1:21" ht="14">
      <c r="A44" s="215">
        <v>17</v>
      </c>
      <c r="B44" s="181" t="s">
        <v>407</v>
      </c>
      <c r="C44" s="198" t="s">
        <v>446</v>
      </c>
      <c r="D44" s="199" t="s">
        <v>409</v>
      </c>
      <c r="E44" s="200" t="s">
        <v>457</v>
      </c>
      <c r="F44" s="209" t="s">
        <v>458</v>
      </c>
      <c r="G44" s="210">
        <v>248131773</v>
      </c>
      <c r="I44" s="204">
        <v>24</v>
      </c>
      <c r="J44" s="204">
        <v>25</v>
      </c>
      <c r="K44" s="188">
        <v>83.666666666666671</v>
      </c>
      <c r="M44" s="206">
        <f t="shared" si="16"/>
        <v>96</v>
      </c>
      <c r="N44" s="206">
        <f t="shared" si="16"/>
        <v>100</v>
      </c>
      <c r="O44" s="207">
        <f>K44</f>
        <v>83.666666666666671</v>
      </c>
      <c r="Q44" s="181">
        <f t="shared" si="17"/>
        <v>24</v>
      </c>
      <c r="R44" s="181">
        <f t="shared" si="17"/>
        <v>25</v>
      </c>
      <c r="S44" s="216">
        <f>O44/100*50</f>
        <v>41.833333333333336</v>
      </c>
      <c r="T44" s="217"/>
      <c r="U44" s="216">
        <f>Q44+R44+S44</f>
        <v>90.833333333333343</v>
      </c>
    </row>
    <row r="45" spans="1:21" ht="14">
      <c r="A45" s="215">
        <v>18</v>
      </c>
      <c r="B45" s="181" t="s">
        <v>407</v>
      </c>
      <c r="C45" s="198" t="s">
        <v>446</v>
      </c>
      <c r="D45" s="199" t="s">
        <v>409</v>
      </c>
      <c r="E45" s="200" t="s">
        <v>483</v>
      </c>
      <c r="F45" s="209" t="s">
        <v>484</v>
      </c>
      <c r="G45" s="210">
        <v>546045366</v>
      </c>
      <c r="I45" s="204">
        <v>20</v>
      </c>
      <c r="J45" s="204">
        <v>24</v>
      </c>
      <c r="K45" s="188">
        <v>92.25</v>
      </c>
      <c r="M45" s="206">
        <f t="shared" si="16"/>
        <v>80</v>
      </c>
      <c r="N45" s="206">
        <f t="shared" si="16"/>
        <v>96</v>
      </c>
      <c r="O45" s="207">
        <f>K45</f>
        <v>92.25</v>
      </c>
      <c r="Q45" s="181">
        <f t="shared" si="17"/>
        <v>20</v>
      </c>
      <c r="R45" s="181">
        <f t="shared" si="17"/>
        <v>24</v>
      </c>
      <c r="S45" s="216">
        <f>O45/100*50</f>
        <v>46.125</v>
      </c>
      <c r="T45" s="217"/>
      <c r="U45" s="216">
        <f>Q45+R45+S45</f>
        <v>90.125</v>
      </c>
    </row>
    <row r="46" spans="1:21" ht="14">
      <c r="A46" s="215">
        <v>19</v>
      </c>
      <c r="B46" s="181" t="s">
        <v>407</v>
      </c>
      <c r="C46" s="198" t="s">
        <v>446</v>
      </c>
      <c r="D46" s="199" t="s">
        <v>409</v>
      </c>
      <c r="E46" s="200" t="s">
        <v>459</v>
      </c>
      <c r="F46" s="209" t="s">
        <v>460</v>
      </c>
      <c r="G46" s="210">
        <v>243434444</v>
      </c>
      <c r="I46" s="204">
        <v>22</v>
      </c>
      <c r="J46" s="204">
        <v>24</v>
      </c>
      <c r="K46" s="188">
        <v>85.83</v>
      </c>
      <c r="M46" s="206">
        <f t="shared" si="16"/>
        <v>88</v>
      </c>
      <c r="N46" s="206">
        <f t="shared" si="16"/>
        <v>96</v>
      </c>
      <c r="O46" s="207">
        <f>K46</f>
        <v>85.83</v>
      </c>
      <c r="Q46" s="181">
        <f t="shared" si="17"/>
        <v>22</v>
      </c>
      <c r="R46" s="181">
        <f t="shared" si="17"/>
        <v>24</v>
      </c>
      <c r="S46" s="216">
        <f>O46/100*50</f>
        <v>42.914999999999999</v>
      </c>
      <c r="T46" s="217"/>
      <c r="U46" s="216">
        <f>Q46+R46+S46</f>
        <v>88.914999999999992</v>
      </c>
    </row>
    <row r="47" spans="1:21">
      <c r="A47" s="215">
        <v>21</v>
      </c>
      <c r="M47" s="206">
        <f t="shared" ref="M47:N64" si="18">I47/25*100</f>
        <v>0</v>
      </c>
      <c r="N47" s="206">
        <f t="shared" si="18"/>
        <v>0</v>
      </c>
      <c r="O47" s="207">
        <f t="shared" ref="O47:O65" si="19">K47</f>
        <v>0</v>
      </c>
      <c r="Q47" s="181">
        <f t="shared" ref="Q47:R64" si="20">M47/100*25</f>
        <v>0</v>
      </c>
      <c r="R47" s="181">
        <f t="shared" si="20"/>
        <v>0</v>
      </c>
      <c r="S47" s="216">
        <f t="shared" ref="S47:S65" si="21">O47/100*50</f>
        <v>0</v>
      </c>
      <c r="T47" s="217"/>
      <c r="U47" s="216">
        <f t="shared" ref="U47:U65" si="22">Q47+R47+S47</f>
        <v>0</v>
      </c>
    </row>
    <row r="48" spans="1:21" ht="15">
      <c r="A48" s="215">
        <v>22</v>
      </c>
      <c r="C48" s="198" t="s">
        <v>408</v>
      </c>
      <c r="E48" s="200" t="s">
        <v>485</v>
      </c>
      <c r="F48" s="213" t="s">
        <v>486</v>
      </c>
      <c r="G48" s="214">
        <v>240740104</v>
      </c>
      <c r="I48" s="204">
        <v>0</v>
      </c>
      <c r="J48" s="204">
        <v>0</v>
      </c>
      <c r="K48" s="188">
        <v>0</v>
      </c>
      <c r="M48" s="206">
        <f>I48/25*100</f>
        <v>0</v>
      </c>
      <c r="N48" s="206">
        <f>J48/25*100</f>
        <v>0</v>
      </c>
      <c r="O48" s="207">
        <f>K48</f>
        <v>0</v>
      </c>
      <c r="Q48" s="181">
        <f>M48/100*25</f>
        <v>0</v>
      </c>
      <c r="R48" s="181">
        <f>N48/100*25</f>
        <v>0</v>
      </c>
      <c r="S48" s="216">
        <f>O48/100*50</f>
        <v>0</v>
      </c>
      <c r="T48" s="217"/>
      <c r="U48" s="216">
        <f>Q48+R48+S48</f>
        <v>0</v>
      </c>
    </row>
    <row r="49" spans="1:21">
      <c r="A49" s="215">
        <v>23</v>
      </c>
      <c r="M49" s="206">
        <f t="shared" si="18"/>
        <v>0</v>
      </c>
      <c r="N49" s="206">
        <f t="shared" si="18"/>
        <v>0</v>
      </c>
      <c r="O49" s="207">
        <f t="shared" si="19"/>
        <v>0</v>
      </c>
      <c r="Q49" s="181">
        <f t="shared" si="20"/>
        <v>0</v>
      </c>
      <c r="R49" s="181">
        <f t="shared" si="20"/>
        <v>0</v>
      </c>
      <c r="S49" s="216">
        <f t="shared" si="21"/>
        <v>0</v>
      </c>
      <c r="T49" s="217"/>
      <c r="U49" s="216">
        <f t="shared" si="22"/>
        <v>0</v>
      </c>
    </row>
    <row r="50" spans="1:21">
      <c r="A50" s="215">
        <v>24</v>
      </c>
      <c r="M50" s="206">
        <f t="shared" si="18"/>
        <v>0</v>
      </c>
      <c r="N50" s="206">
        <f t="shared" si="18"/>
        <v>0</v>
      </c>
      <c r="O50" s="207">
        <f t="shared" si="19"/>
        <v>0</v>
      </c>
      <c r="Q50" s="181">
        <f t="shared" si="20"/>
        <v>0</v>
      </c>
      <c r="R50" s="181">
        <f t="shared" si="20"/>
        <v>0</v>
      </c>
      <c r="S50" s="216">
        <f t="shared" si="21"/>
        <v>0</v>
      </c>
      <c r="T50" s="217"/>
      <c r="U50" s="216">
        <f t="shared" si="22"/>
        <v>0</v>
      </c>
    </row>
    <row r="51" spans="1:21">
      <c r="A51" s="215">
        <v>25</v>
      </c>
      <c r="M51" s="206">
        <f t="shared" si="18"/>
        <v>0</v>
      </c>
      <c r="N51" s="206">
        <f t="shared" si="18"/>
        <v>0</v>
      </c>
      <c r="O51" s="207">
        <f t="shared" si="19"/>
        <v>0</v>
      </c>
      <c r="Q51" s="181">
        <f t="shared" si="20"/>
        <v>0</v>
      </c>
      <c r="R51" s="181">
        <f t="shared" si="20"/>
        <v>0</v>
      </c>
      <c r="S51" s="216">
        <f t="shared" si="21"/>
        <v>0</v>
      </c>
      <c r="T51" s="217"/>
      <c r="U51" s="216">
        <f t="shared" si="22"/>
        <v>0</v>
      </c>
    </row>
    <row r="52" spans="1:21">
      <c r="A52" s="215">
        <v>26</v>
      </c>
      <c r="M52" s="206">
        <f t="shared" si="18"/>
        <v>0</v>
      </c>
      <c r="N52" s="206">
        <f t="shared" si="18"/>
        <v>0</v>
      </c>
      <c r="O52" s="207">
        <f t="shared" si="19"/>
        <v>0</v>
      </c>
      <c r="Q52" s="181">
        <f t="shared" si="20"/>
        <v>0</v>
      </c>
      <c r="R52" s="181">
        <f t="shared" si="20"/>
        <v>0</v>
      </c>
      <c r="S52" s="216">
        <f t="shared" si="21"/>
        <v>0</v>
      </c>
      <c r="T52" s="217"/>
      <c r="U52" s="216">
        <f t="shared" si="22"/>
        <v>0</v>
      </c>
    </row>
    <row r="53" spans="1:21">
      <c r="A53" s="215">
        <v>27</v>
      </c>
      <c r="M53" s="206">
        <f t="shared" si="18"/>
        <v>0</v>
      </c>
      <c r="N53" s="206">
        <f t="shared" si="18"/>
        <v>0</v>
      </c>
      <c r="O53" s="207">
        <f t="shared" si="19"/>
        <v>0</v>
      </c>
      <c r="Q53" s="181">
        <f t="shared" si="20"/>
        <v>0</v>
      </c>
      <c r="R53" s="181">
        <f t="shared" si="20"/>
        <v>0</v>
      </c>
      <c r="S53" s="216">
        <f t="shared" si="21"/>
        <v>0</v>
      </c>
      <c r="T53" s="217"/>
      <c r="U53" s="216">
        <f t="shared" si="22"/>
        <v>0</v>
      </c>
    </row>
    <row r="54" spans="1:21">
      <c r="A54" s="215">
        <v>28</v>
      </c>
      <c r="M54" s="206">
        <f t="shared" si="18"/>
        <v>0</v>
      </c>
      <c r="N54" s="206">
        <f t="shared" si="18"/>
        <v>0</v>
      </c>
      <c r="O54" s="207">
        <f t="shared" si="19"/>
        <v>0</v>
      </c>
      <c r="Q54" s="181">
        <f t="shared" si="20"/>
        <v>0</v>
      </c>
      <c r="R54" s="181">
        <f t="shared" si="20"/>
        <v>0</v>
      </c>
      <c r="S54" s="216">
        <f t="shared" si="21"/>
        <v>0</v>
      </c>
      <c r="T54" s="217"/>
      <c r="U54" s="216">
        <f t="shared" si="22"/>
        <v>0</v>
      </c>
    </row>
    <row r="55" spans="1:21">
      <c r="A55" s="215">
        <v>29</v>
      </c>
      <c r="M55" s="206">
        <f t="shared" si="18"/>
        <v>0</v>
      </c>
      <c r="N55" s="206">
        <f t="shared" si="18"/>
        <v>0</v>
      </c>
      <c r="O55" s="207">
        <f t="shared" si="19"/>
        <v>0</v>
      </c>
      <c r="Q55" s="181">
        <f t="shared" si="20"/>
        <v>0</v>
      </c>
      <c r="R55" s="181">
        <f t="shared" si="20"/>
        <v>0</v>
      </c>
      <c r="S55" s="216">
        <f t="shared" si="21"/>
        <v>0</v>
      </c>
      <c r="T55" s="217"/>
      <c r="U55" s="216">
        <f t="shared" si="22"/>
        <v>0</v>
      </c>
    </row>
    <row r="56" spans="1:21">
      <c r="A56" s="215">
        <v>30</v>
      </c>
      <c r="M56" s="206">
        <f t="shared" si="18"/>
        <v>0</v>
      </c>
      <c r="N56" s="206">
        <f t="shared" si="18"/>
        <v>0</v>
      </c>
      <c r="O56" s="207">
        <f t="shared" si="19"/>
        <v>0</v>
      </c>
      <c r="Q56" s="181">
        <f t="shared" si="20"/>
        <v>0</v>
      </c>
      <c r="R56" s="181">
        <f t="shared" si="20"/>
        <v>0</v>
      </c>
      <c r="S56" s="216">
        <f t="shared" si="21"/>
        <v>0</v>
      </c>
      <c r="T56" s="217"/>
      <c r="U56" s="216">
        <f t="shared" si="22"/>
        <v>0</v>
      </c>
    </row>
    <row r="57" spans="1:21">
      <c r="A57" s="215">
        <v>31</v>
      </c>
      <c r="M57" s="206">
        <f t="shared" si="18"/>
        <v>0</v>
      </c>
      <c r="N57" s="206">
        <f t="shared" si="18"/>
        <v>0</v>
      </c>
      <c r="O57" s="207">
        <f t="shared" si="19"/>
        <v>0</v>
      </c>
      <c r="Q57" s="181">
        <f t="shared" si="20"/>
        <v>0</v>
      </c>
      <c r="R57" s="181">
        <f t="shared" si="20"/>
        <v>0</v>
      </c>
      <c r="S57" s="216">
        <f t="shared" si="21"/>
        <v>0</v>
      </c>
      <c r="T57" s="217"/>
      <c r="U57" s="216">
        <f t="shared" si="22"/>
        <v>0</v>
      </c>
    </row>
    <row r="58" spans="1:21">
      <c r="A58" s="215">
        <v>32</v>
      </c>
      <c r="M58" s="206">
        <f t="shared" si="18"/>
        <v>0</v>
      </c>
      <c r="N58" s="206">
        <f t="shared" si="18"/>
        <v>0</v>
      </c>
      <c r="O58" s="207">
        <f t="shared" si="19"/>
        <v>0</v>
      </c>
      <c r="Q58" s="181">
        <f t="shared" si="20"/>
        <v>0</v>
      </c>
      <c r="R58" s="181">
        <f t="shared" si="20"/>
        <v>0</v>
      </c>
      <c r="S58" s="216">
        <f t="shared" si="21"/>
        <v>0</v>
      </c>
      <c r="T58" s="217"/>
      <c r="U58" s="216">
        <f t="shared" si="22"/>
        <v>0</v>
      </c>
    </row>
    <row r="59" spans="1:21">
      <c r="A59" s="215">
        <v>33</v>
      </c>
      <c r="M59" s="206">
        <f t="shared" si="18"/>
        <v>0</v>
      </c>
      <c r="N59" s="206">
        <f t="shared" si="18"/>
        <v>0</v>
      </c>
      <c r="O59" s="207">
        <f t="shared" si="19"/>
        <v>0</v>
      </c>
      <c r="Q59" s="181">
        <f t="shared" si="20"/>
        <v>0</v>
      </c>
      <c r="R59" s="181">
        <f t="shared" si="20"/>
        <v>0</v>
      </c>
      <c r="S59" s="216">
        <f t="shared" si="21"/>
        <v>0</v>
      </c>
      <c r="T59" s="217"/>
      <c r="U59" s="216">
        <f t="shared" si="22"/>
        <v>0</v>
      </c>
    </row>
    <row r="60" spans="1:21">
      <c r="A60" s="215">
        <v>34</v>
      </c>
      <c r="M60" s="206">
        <f t="shared" si="18"/>
        <v>0</v>
      </c>
      <c r="N60" s="206">
        <f t="shared" si="18"/>
        <v>0</v>
      </c>
      <c r="O60" s="207">
        <f t="shared" si="19"/>
        <v>0</v>
      </c>
      <c r="Q60" s="181">
        <f t="shared" si="20"/>
        <v>0</v>
      </c>
      <c r="R60" s="181">
        <f t="shared" si="20"/>
        <v>0</v>
      </c>
      <c r="S60" s="216">
        <f t="shared" si="21"/>
        <v>0</v>
      </c>
      <c r="T60" s="217"/>
      <c r="U60" s="216">
        <f t="shared" si="22"/>
        <v>0</v>
      </c>
    </row>
    <row r="61" spans="1:21">
      <c r="A61" s="215">
        <v>35</v>
      </c>
      <c r="M61" s="206">
        <f t="shared" si="18"/>
        <v>0</v>
      </c>
      <c r="N61" s="206">
        <f t="shared" si="18"/>
        <v>0</v>
      </c>
      <c r="O61" s="207">
        <f t="shared" si="19"/>
        <v>0</v>
      </c>
      <c r="Q61" s="181">
        <f t="shared" si="20"/>
        <v>0</v>
      </c>
      <c r="R61" s="181">
        <f t="shared" si="20"/>
        <v>0</v>
      </c>
      <c r="S61" s="216">
        <f t="shared" si="21"/>
        <v>0</v>
      </c>
      <c r="T61" s="217"/>
      <c r="U61" s="216">
        <f t="shared" si="22"/>
        <v>0</v>
      </c>
    </row>
    <row r="62" spans="1:21">
      <c r="A62" s="215">
        <v>36</v>
      </c>
      <c r="M62" s="206">
        <f t="shared" si="18"/>
        <v>0</v>
      </c>
      <c r="N62" s="206">
        <f t="shared" si="18"/>
        <v>0</v>
      </c>
      <c r="O62" s="207">
        <f t="shared" si="19"/>
        <v>0</v>
      </c>
      <c r="Q62" s="181">
        <f t="shared" si="20"/>
        <v>0</v>
      </c>
      <c r="R62" s="181">
        <f t="shared" si="20"/>
        <v>0</v>
      </c>
      <c r="S62" s="216">
        <f t="shared" si="21"/>
        <v>0</v>
      </c>
      <c r="T62" s="217"/>
      <c r="U62" s="216">
        <f t="shared" si="22"/>
        <v>0</v>
      </c>
    </row>
    <row r="63" spans="1:21">
      <c r="A63" s="215">
        <v>37</v>
      </c>
      <c r="M63" s="206">
        <f t="shared" si="18"/>
        <v>0</v>
      </c>
      <c r="N63" s="206">
        <f t="shared" si="18"/>
        <v>0</v>
      </c>
      <c r="O63" s="207">
        <f t="shared" si="19"/>
        <v>0</v>
      </c>
      <c r="Q63" s="181">
        <f t="shared" si="20"/>
        <v>0</v>
      </c>
      <c r="R63" s="181">
        <f t="shared" si="20"/>
        <v>0</v>
      </c>
      <c r="S63" s="216">
        <f t="shared" si="21"/>
        <v>0</v>
      </c>
      <c r="T63" s="217"/>
      <c r="U63" s="216">
        <f t="shared" si="22"/>
        <v>0</v>
      </c>
    </row>
    <row r="64" spans="1:21">
      <c r="A64" s="215">
        <v>38</v>
      </c>
      <c r="M64" s="206">
        <f t="shared" si="18"/>
        <v>0</v>
      </c>
      <c r="N64" s="206">
        <f t="shared" si="18"/>
        <v>0</v>
      </c>
      <c r="O64" s="207">
        <f t="shared" si="19"/>
        <v>0</v>
      </c>
      <c r="Q64" s="181">
        <f t="shared" si="20"/>
        <v>0</v>
      </c>
      <c r="R64" s="181">
        <f t="shared" si="20"/>
        <v>0</v>
      </c>
      <c r="S64" s="216">
        <f t="shared" si="21"/>
        <v>0</v>
      </c>
      <c r="T64" s="217"/>
      <c r="U64" s="216">
        <f t="shared" si="22"/>
        <v>0</v>
      </c>
    </row>
    <row r="65" spans="1:21">
      <c r="A65" s="215">
        <v>39</v>
      </c>
      <c r="M65" s="206">
        <f t="shared" ref="M65:N128" si="23">I65/25*100</f>
        <v>0</v>
      </c>
      <c r="N65" s="206">
        <f t="shared" si="23"/>
        <v>0</v>
      </c>
      <c r="O65" s="207">
        <f t="shared" si="19"/>
        <v>0</v>
      </c>
      <c r="Q65" s="181">
        <f t="shared" ref="Q65:R79" si="24">M65/100*25</f>
        <v>0</v>
      </c>
      <c r="R65" s="181">
        <f t="shared" si="24"/>
        <v>0</v>
      </c>
      <c r="S65" s="216">
        <f t="shared" si="21"/>
        <v>0</v>
      </c>
      <c r="T65" s="217"/>
      <c r="U65" s="216">
        <f t="shared" si="22"/>
        <v>0</v>
      </c>
    </row>
    <row r="66" spans="1:21">
      <c r="A66" s="215">
        <v>40</v>
      </c>
      <c r="M66" s="206">
        <f t="shared" si="23"/>
        <v>0</v>
      </c>
      <c r="N66" s="206">
        <f t="shared" si="23"/>
        <v>0</v>
      </c>
      <c r="O66" s="207">
        <f t="shared" ref="O66:O129" si="25">K66</f>
        <v>0</v>
      </c>
      <c r="Q66" s="181">
        <f t="shared" si="24"/>
        <v>0</v>
      </c>
      <c r="R66" s="181">
        <f t="shared" si="24"/>
        <v>0</v>
      </c>
      <c r="S66" s="216">
        <f t="shared" ref="S66:S79" si="26">O66/100*50</f>
        <v>0</v>
      </c>
      <c r="T66" s="217"/>
      <c r="U66" s="216">
        <f t="shared" ref="U66:U79" si="27">Q66+R66+S66</f>
        <v>0</v>
      </c>
    </row>
    <row r="67" spans="1:21">
      <c r="A67" s="215">
        <v>41</v>
      </c>
      <c r="M67" s="206">
        <f t="shared" si="23"/>
        <v>0</v>
      </c>
      <c r="N67" s="206">
        <f t="shared" si="23"/>
        <v>0</v>
      </c>
      <c r="O67" s="207">
        <f t="shared" si="25"/>
        <v>0</v>
      </c>
      <c r="Q67" s="181">
        <f t="shared" si="24"/>
        <v>0</v>
      </c>
      <c r="R67" s="181">
        <f t="shared" si="24"/>
        <v>0</v>
      </c>
      <c r="S67" s="216">
        <f t="shared" si="26"/>
        <v>0</v>
      </c>
      <c r="T67" s="217"/>
      <c r="U67" s="216">
        <f t="shared" si="27"/>
        <v>0</v>
      </c>
    </row>
    <row r="68" spans="1:21">
      <c r="A68" s="215">
        <v>42</v>
      </c>
      <c r="M68" s="206">
        <f t="shared" si="23"/>
        <v>0</v>
      </c>
      <c r="N68" s="206">
        <f t="shared" si="23"/>
        <v>0</v>
      </c>
      <c r="O68" s="207">
        <f t="shared" si="25"/>
        <v>0</v>
      </c>
      <c r="Q68" s="181">
        <f t="shared" si="24"/>
        <v>0</v>
      </c>
      <c r="R68" s="181">
        <f t="shared" si="24"/>
        <v>0</v>
      </c>
      <c r="S68" s="216">
        <f t="shared" si="26"/>
        <v>0</v>
      </c>
      <c r="T68" s="217"/>
      <c r="U68" s="216">
        <f t="shared" si="27"/>
        <v>0</v>
      </c>
    </row>
    <row r="69" spans="1:21">
      <c r="A69" s="215">
        <v>43</v>
      </c>
      <c r="M69" s="206">
        <f t="shared" si="23"/>
        <v>0</v>
      </c>
      <c r="N69" s="206">
        <f t="shared" si="23"/>
        <v>0</v>
      </c>
      <c r="O69" s="207">
        <f t="shared" si="25"/>
        <v>0</v>
      </c>
      <c r="Q69" s="181">
        <f t="shared" si="24"/>
        <v>0</v>
      </c>
      <c r="R69" s="181">
        <f t="shared" si="24"/>
        <v>0</v>
      </c>
      <c r="S69" s="216">
        <f t="shared" si="26"/>
        <v>0</v>
      </c>
      <c r="T69" s="217"/>
      <c r="U69" s="216">
        <f t="shared" si="27"/>
        <v>0</v>
      </c>
    </row>
    <row r="70" spans="1:21">
      <c r="A70" s="215">
        <v>44</v>
      </c>
      <c r="M70" s="206">
        <f t="shared" si="23"/>
        <v>0</v>
      </c>
      <c r="N70" s="206">
        <f t="shared" si="23"/>
        <v>0</v>
      </c>
      <c r="O70" s="207">
        <f t="shared" si="25"/>
        <v>0</v>
      </c>
      <c r="Q70" s="181">
        <f t="shared" si="24"/>
        <v>0</v>
      </c>
      <c r="R70" s="181">
        <f t="shared" si="24"/>
        <v>0</v>
      </c>
      <c r="S70" s="216">
        <f t="shared" si="26"/>
        <v>0</v>
      </c>
      <c r="T70" s="217"/>
      <c r="U70" s="216">
        <f t="shared" si="27"/>
        <v>0</v>
      </c>
    </row>
    <row r="71" spans="1:21">
      <c r="A71" s="215">
        <v>45</v>
      </c>
      <c r="M71" s="206">
        <f t="shared" si="23"/>
        <v>0</v>
      </c>
      <c r="N71" s="206">
        <f t="shared" si="23"/>
        <v>0</v>
      </c>
      <c r="O71" s="207">
        <f t="shared" si="25"/>
        <v>0</v>
      </c>
      <c r="Q71" s="181">
        <f t="shared" si="24"/>
        <v>0</v>
      </c>
      <c r="R71" s="181">
        <f t="shared" si="24"/>
        <v>0</v>
      </c>
      <c r="S71" s="216">
        <f t="shared" si="26"/>
        <v>0</v>
      </c>
      <c r="T71" s="217"/>
      <c r="U71" s="216">
        <f t="shared" si="27"/>
        <v>0</v>
      </c>
    </row>
    <row r="72" spans="1:21">
      <c r="A72" s="215">
        <v>46</v>
      </c>
      <c r="M72" s="206">
        <f t="shared" si="23"/>
        <v>0</v>
      </c>
      <c r="N72" s="206">
        <f t="shared" si="23"/>
        <v>0</v>
      </c>
      <c r="O72" s="207">
        <f t="shared" si="25"/>
        <v>0</v>
      </c>
      <c r="Q72" s="181">
        <f t="shared" si="24"/>
        <v>0</v>
      </c>
      <c r="R72" s="181">
        <f t="shared" si="24"/>
        <v>0</v>
      </c>
      <c r="S72" s="216">
        <f t="shared" si="26"/>
        <v>0</v>
      </c>
      <c r="T72" s="217"/>
      <c r="U72" s="216">
        <f t="shared" si="27"/>
        <v>0</v>
      </c>
    </row>
    <row r="73" spans="1:21">
      <c r="A73" s="215">
        <v>47</v>
      </c>
      <c r="M73" s="206">
        <f t="shared" si="23"/>
        <v>0</v>
      </c>
      <c r="N73" s="206">
        <f t="shared" si="23"/>
        <v>0</v>
      </c>
      <c r="O73" s="207">
        <f t="shared" si="25"/>
        <v>0</v>
      </c>
      <c r="Q73" s="181">
        <f t="shared" si="24"/>
        <v>0</v>
      </c>
      <c r="R73" s="181">
        <f t="shared" si="24"/>
        <v>0</v>
      </c>
      <c r="S73" s="216">
        <f t="shared" si="26"/>
        <v>0</v>
      </c>
      <c r="T73" s="217"/>
      <c r="U73" s="216">
        <f t="shared" si="27"/>
        <v>0</v>
      </c>
    </row>
    <row r="74" spans="1:21">
      <c r="A74" s="215">
        <v>48</v>
      </c>
      <c r="M74" s="206">
        <f t="shared" si="23"/>
        <v>0</v>
      </c>
      <c r="N74" s="206">
        <f t="shared" si="23"/>
        <v>0</v>
      </c>
      <c r="O74" s="207">
        <f t="shared" si="25"/>
        <v>0</v>
      </c>
      <c r="Q74" s="181">
        <f t="shared" si="24"/>
        <v>0</v>
      </c>
      <c r="R74" s="181">
        <f t="shared" si="24"/>
        <v>0</v>
      </c>
      <c r="S74" s="216">
        <f t="shared" si="26"/>
        <v>0</v>
      </c>
      <c r="T74" s="217"/>
      <c r="U74" s="216">
        <f t="shared" si="27"/>
        <v>0</v>
      </c>
    </row>
    <row r="75" spans="1:21">
      <c r="A75" s="215">
        <v>49</v>
      </c>
      <c r="M75" s="206">
        <f t="shared" si="23"/>
        <v>0</v>
      </c>
      <c r="N75" s="206">
        <f t="shared" si="23"/>
        <v>0</v>
      </c>
      <c r="O75" s="207">
        <f t="shared" si="25"/>
        <v>0</v>
      </c>
      <c r="Q75" s="181">
        <f t="shared" si="24"/>
        <v>0</v>
      </c>
      <c r="R75" s="181">
        <f t="shared" si="24"/>
        <v>0</v>
      </c>
      <c r="S75" s="216">
        <f t="shared" si="26"/>
        <v>0</v>
      </c>
      <c r="T75" s="217"/>
      <c r="U75" s="216">
        <f t="shared" si="27"/>
        <v>0</v>
      </c>
    </row>
    <row r="76" spans="1:21">
      <c r="A76" s="215">
        <v>50</v>
      </c>
      <c r="M76" s="206">
        <f t="shared" si="23"/>
        <v>0</v>
      </c>
      <c r="N76" s="206">
        <f t="shared" si="23"/>
        <v>0</v>
      </c>
      <c r="O76" s="207">
        <f t="shared" si="25"/>
        <v>0</v>
      </c>
      <c r="Q76" s="181">
        <f t="shared" si="24"/>
        <v>0</v>
      </c>
      <c r="R76" s="181">
        <f t="shared" si="24"/>
        <v>0</v>
      </c>
      <c r="S76" s="216">
        <f t="shared" si="26"/>
        <v>0</v>
      </c>
      <c r="T76" s="217"/>
      <c r="U76" s="216">
        <f t="shared" si="27"/>
        <v>0</v>
      </c>
    </row>
    <row r="77" spans="1:21">
      <c r="A77" s="215">
        <v>51</v>
      </c>
      <c r="M77" s="206">
        <f t="shared" si="23"/>
        <v>0</v>
      </c>
      <c r="N77" s="206">
        <f t="shared" si="23"/>
        <v>0</v>
      </c>
      <c r="O77" s="207">
        <f t="shared" si="25"/>
        <v>0</v>
      </c>
      <c r="Q77" s="181">
        <f t="shared" si="24"/>
        <v>0</v>
      </c>
      <c r="R77" s="181">
        <f t="shared" si="24"/>
        <v>0</v>
      </c>
      <c r="S77" s="216">
        <f t="shared" si="26"/>
        <v>0</v>
      </c>
      <c r="T77" s="217"/>
      <c r="U77" s="216">
        <f t="shared" si="27"/>
        <v>0</v>
      </c>
    </row>
    <row r="78" spans="1:21">
      <c r="A78" s="215">
        <v>52</v>
      </c>
      <c r="M78" s="206">
        <f t="shared" si="23"/>
        <v>0</v>
      </c>
      <c r="N78" s="206">
        <f t="shared" si="23"/>
        <v>0</v>
      </c>
      <c r="O78" s="207">
        <f t="shared" si="25"/>
        <v>0</v>
      </c>
      <c r="Q78" s="181">
        <f t="shared" si="24"/>
        <v>0</v>
      </c>
      <c r="R78" s="181">
        <f t="shared" si="24"/>
        <v>0</v>
      </c>
      <c r="S78" s="216">
        <f t="shared" si="26"/>
        <v>0</v>
      </c>
      <c r="T78" s="217"/>
      <c r="U78" s="216">
        <f t="shared" si="27"/>
        <v>0</v>
      </c>
    </row>
    <row r="79" spans="1:21">
      <c r="A79" s="215">
        <v>53</v>
      </c>
      <c r="M79" s="206">
        <f t="shared" si="23"/>
        <v>0</v>
      </c>
      <c r="N79" s="206">
        <f t="shared" si="23"/>
        <v>0</v>
      </c>
      <c r="O79" s="207">
        <f t="shared" si="25"/>
        <v>0</v>
      </c>
      <c r="Q79" s="181">
        <f t="shared" si="24"/>
        <v>0</v>
      </c>
      <c r="R79" s="181">
        <f t="shared" si="24"/>
        <v>0</v>
      </c>
      <c r="S79" s="216">
        <f t="shared" si="26"/>
        <v>0</v>
      </c>
      <c r="T79" s="217"/>
      <c r="U79" s="216">
        <f t="shared" si="27"/>
        <v>0</v>
      </c>
    </row>
    <row r="80" spans="1:21">
      <c r="M80" s="206">
        <f t="shared" si="23"/>
        <v>0</v>
      </c>
      <c r="N80" s="206">
        <f t="shared" si="23"/>
        <v>0</v>
      </c>
      <c r="O80" s="207">
        <f t="shared" si="25"/>
        <v>0</v>
      </c>
      <c r="S80" s="216"/>
      <c r="T80" s="217"/>
      <c r="U80" s="216"/>
    </row>
    <row r="81" spans="13:21">
      <c r="M81" s="206">
        <f t="shared" si="23"/>
        <v>0</v>
      </c>
      <c r="N81" s="206">
        <f t="shared" si="23"/>
        <v>0</v>
      </c>
      <c r="O81" s="207">
        <f t="shared" si="25"/>
        <v>0</v>
      </c>
      <c r="S81" s="216"/>
      <c r="T81" s="217"/>
      <c r="U81" s="216"/>
    </row>
    <row r="82" spans="13:21">
      <c r="M82" s="206">
        <f t="shared" si="23"/>
        <v>0</v>
      </c>
      <c r="N82" s="206">
        <f t="shared" si="23"/>
        <v>0</v>
      </c>
      <c r="O82" s="207">
        <f t="shared" si="25"/>
        <v>0</v>
      </c>
      <c r="S82" s="216"/>
      <c r="T82" s="217"/>
      <c r="U82" s="216"/>
    </row>
    <row r="83" spans="13:21">
      <c r="M83" s="206">
        <f t="shared" si="23"/>
        <v>0</v>
      </c>
      <c r="N83" s="206">
        <f t="shared" si="23"/>
        <v>0</v>
      </c>
      <c r="O83" s="207">
        <f t="shared" si="25"/>
        <v>0</v>
      </c>
      <c r="S83" s="216"/>
      <c r="T83" s="217"/>
      <c r="U83" s="216"/>
    </row>
    <row r="84" spans="13:21">
      <c r="M84" s="206">
        <f t="shared" si="23"/>
        <v>0</v>
      </c>
      <c r="N84" s="206">
        <f t="shared" si="23"/>
        <v>0</v>
      </c>
      <c r="O84" s="207">
        <f t="shared" si="25"/>
        <v>0</v>
      </c>
      <c r="S84" s="216"/>
      <c r="T84" s="217"/>
      <c r="U84" s="216"/>
    </row>
    <row r="85" spans="13:21">
      <c r="M85" s="206">
        <f t="shared" si="23"/>
        <v>0</v>
      </c>
      <c r="N85" s="206">
        <f t="shared" si="23"/>
        <v>0</v>
      </c>
      <c r="O85" s="207">
        <f t="shared" si="25"/>
        <v>0</v>
      </c>
      <c r="S85" s="216"/>
      <c r="T85" s="217"/>
      <c r="U85" s="216"/>
    </row>
    <row r="86" spans="13:21">
      <c r="M86" s="206">
        <f t="shared" si="23"/>
        <v>0</v>
      </c>
      <c r="N86" s="206">
        <f t="shared" si="23"/>
        <v>0</v>
      </c>
      <c r="O86" s="207">
        <f t="shared" si="25"/>
        <v>0</v>
      </c>
      <c r="S86" s="216"/>
      <c r="T86" s="217"/>
      <c r="U86" s="216"/>
    </row>
    <row r="87" spans="13:21">
      <c r="M87" s="206">
        <f t="shared" si="23"/>
        <v>0</v>
      </c>
      <c r="N87" s="206">
        <f t="shared" si="23"/>
        <v>0</v>
      </c>
      <c r="O87" s="207">
        <f t="shared" si="25"/>
        <v>0</v>
      </c>
      <c r="S87" s="216"/>
      <c r="T87" s="217"/>
      <c r="U87" s="216"/>
    </row>
    <row r="88" spans="13:21">
      <c r="M88" s="206">
        <f t="shared" si="23"/>
        <v>0</v>
      </c>
      <c r="N88" s="206">
        <f t="shared" si="23"/>
        <v>0</v>
      </c>
      <c r="O88" s="207">
        <f t="shared" si="25"/>
        <v>0</v>
      </c>
      <c r="S88" s="216"/>
      <c r="T88" s="217"/>
      <c r="U88" s="216"/>
    </row>
    <row r="89" spans="13:21">
      <c r="M89" s="206">
        <f t="shared" si="23"/>
        <v>0</v>
      </c>
      <c r="N89" s="206">
        <f t="shared" si="23"/>
        <v>0</v>
      </c>
      <c r="O89" s="207">
        <f t="shared" si="25"/>
        <v>0</v>
      </c>
      <c r="S89" s="216"/>
      <c r="T89" s="217"/>
      <c r="U89" s="216"/>
    </row>
    <row r="90" spans="13:21">
      <c r="M90" s="206">
        <f t="shared" si="23"/>
        <v>0</v>
      </c>
      <c r="N90" s="206">
        <f t="shared" si="23"/>
        <v>0</v>
      </c>
      <c r="O90" s="207">
        <f t="shared" si="25"/>
        <v>0</v>
      </c>
      <c r="S90" s="216"/>
      <c r="T90" s="217"/>
      <c r="U90" s="216"/>
    </row>
    <row r="91" spans="13:21">
      <c r="M91" s="206">
        <f t="shared" si="23"/>
        <v>0</v>
      </c>
      <c r="N91" s="206">
        <f t="shared" si="23"/>
        <v>0</v>
      </c>
      <c r="O91" s="207">
        <f t="shared" si="25"/>
        <v>0</v>
      </c>
      <c r="S91" s="216"/>
      <c r="T91" s="217"/>
      <c r="U91" s="216"/>
    </row>
    <row r="92" spans="13:21">
      <c r="M92" s="206">
        <f t="shared" si="23"/>
        <v>0</v>
      </c>
      <c r="N92" s="206">
        <f t="shared" si="23"/>
        <v>0</v>
      </c>
      <c r="O92" s="207">
        <f t="shared" si="25"/>
        <v>0</v>
      </c>
      <c r="S92" s="216"/>
      <c r="T92" s="217"/>
      <c r="U92" s="216"/>
    </row>
    <row r="93" spans="13:21">
      <c r="M93" s="206">
        <f t="shared" si="23"/>
        <v>0</v>
      </c>
      <c r="N93" s="206">
        <f t="shared" si="23"/>
        <v>0</v>
      </c>
      <c r="O93" s="207">
        <f t="shared" si="25"/>
        <v>0</v>
      </c>
      <c r="S93" s="216"/>
      <c r="T93" s="217"/>
      <c r="U93" s="216"/>
    </row>
    <row r="94" spans="13:21">
      <c r="M94" s="206">
        <f t="shared" si="23"/>
        <v>0</v>
      </c>
      <c r="N94" s="206">
        <f t="shared" si="23"/>
        <v>0</v>
      </c>
      <c r="O94" s="207">
        <f t="shared" si="25"/>
        <v>0</v>
      </c>
      <c r="S94" s="216"/>
      <c r="T94" s="217"/>
      <c r="U94" s="216"/>
    </row>
    <row r="95" spans="13:21">
      <c r="M95" s="206">
        <f t="shared" si="23"/>
        <v>0</v>
      </c>
      <c r="N95" s="206">
        <f t="shared" si="23"/>
        <v>0</v>
      </c>
      <c r="O95" s="207">
        <f t="shared" si="25"/>
        <v>0</v>
      </c>
      <c r="S95" s="216"/>
      <c r="T95" s="217"/>
      <c r="U95" s="216"/>
    </row>
    <row r="96" spans="13:21">
      <c r="M96" s="206">
        <f t="shared" si="23"/>
        <v>0</v>
      </c>
      <c r="N96" s="206">
        <f t="shared" si="23"/>
        <v>0</v>
      </c>
      <c r="O96" s="207">
        <f t="shared" si="25"/>
        <v>0</v>
      </c>
      <c r="S96" s="216"/>
      <c r="T96" s="217"/>
      <c r="U96" s="216"/>
    </row>
    <row r="97" spans="13:21">
      <c r="M97" s="206">
        <f t="shared" si="23"/>
        <v>0</v>
      </c>
      <c r="N97" s="206">
        <f t="shared" si="23"/>
        <v>0</v>
      </c>
      <c r="O97" s="207">
        <f t="shared" si="25"/>
        <v>0</v>
      </c>
      <c r="S97" s="216"/>
      <c r="T97" s="217"/>
      <c r="U97" s="216"/>
    </row>
    <row r="98" spans="13:21">
      <c r="M98" s="206">
        <f t="shared" si="23"/>
        <v>0</v>
      </c>
      <c r="N98" s="206">
        <f t="shared" si="23"/>
        <v>0</v>
      </c>
      <c r="O98" s="207">
        <f t="shared" si="25"/>
        <v>0</v>
      </c>
      <c r="S98" s="216"/>
      <c r="T98" s="217"/>
      <c r="U98" s="216"/>
    </row>
    <row r="99" spans="13:21">
      <c r="M99" s="206">
        <f t="shared" si="23"/>
        <v>0</v>
      </c>
      <c r="N99" s="206">
        <f t="shared" si="23"/>
        <v>0</v>
      </c>
      <c r="O99" s="207">
        <f t="shared" si="25"/>
        <v>0</v>
      </c>
      <c r="S99" s="216"/>
      <c r="T99" s="217"/>
      <c r="U99" s="216"/>
    </row>
    <row r="100" spans="13:21">
      <c r="M100" s="206">
        <f t="shared" si="23"/>
        <v>0</v>
      </c>
      <c r="N100" s="206">
        <f t="shared" si="23"/>
        <v>0</v>
      </c>
      <c r="O100" s="207">
        <f t="shared" si="25"/>
        <v>0</v>
      </c>
      <c r="S100" s="216"/>
      <c r="T100" s="217"/>
      <c r="U100" s="216"/>
    </row>
    <row r="101" spans="13:21">
      <c r="M101" s="206">
        <f t="shared" si="23"/>
        <v>0</v>
      </c>
      <c r="N101" s="206">
        <f t="shared" si="23"/>
        <v>0</v>
      </c>
      <c r="O101" s="207">
        <f t="shared" si="25"/>
        <v>0</v>
      </c>
      <c r="S101" s="216"/>
      <c r="T101" s="217"/>
      <c r="U101" s="216"/>
    </row>
    <row r="102" spans="13:21">
      <c r="M102" s="206">
        <f t="shared" si="23"/>
        <v>0</v>
      </c>
      <c r="N102" s="206">
        <f t="shared" si="23"/>
        <v>0</v>
      </c>
      <c r="O102" s="207">
        <f t="shared" si="25"/>
        <v>0</v>
      </c>
      <c r="S102" s="216"/>
      <c r="T102" s="217"/>
      <c r="U102" s="216"/>
    </row>
    <row r="103" spans="13:21">
      <c r="M103" s="206">
        <f t="shared" si="23"/>
        <v>0</v>
      </c>
      <c r="N103" s="206">
        <f t="shared" si="23"/>
        <v>0</v>
      </c>
      <c r="O103" s="207">
        <f t="shared" si="25"/>
        <v>0</v>
      </c>
      <c r="S103" s="216"/>
      <c r="T103" s="217"/>
      <c r="U103" s="216"/>
    </row>
    <row r="104" spans="13:21">
      <c r="M104" s="206">
        <f t="shared" si="23"/>
        <v>0</v>
      </c>
      <c r="N104" s="206">
        <f t="shared" si="23"/>
        <v>0</v>
      </c>
      <c r="O104" s="207">
        <f t="shared" si="25"/>
        <v>0</v>
      </c>
      <c r="S104" s="216"/>
      <c r="T104" s="217"/>
      <c r="U104" s="216"/>
    </row>
    <row r="105" spans="13:21">
      <c r="M105" s="206">
        <f t="shared" si="23"/>
        <v>0</v>
      </c>
      <c r="N105" s="206">
        <f t="shared" si="23"/>
        <v>0</v>
      </c>
      <c r="O105" s="207">
        <f t="shared" si="25"/>
        <v>0</v>
      </c>
      <c r="S105" s="216"/>
      <c r="T105" s="217"/>
      <c r="U105" s="216"/>
    </row>
    <row r="106" spans="13:21">
      <c r="M106" s="206">
        <f t="shared" si="23"/>
        <v>0</v>
      </c>
      <c r="N106" s="206">
        <f t="shared" si="23"/>
        <v>0</v>
      </c>
      <c r="O106" s="207">
        <f t="shared" si="25"/>
        <v>0</v>
      </c>
      <c r="S106" s="216"/>
      <c r="T106" s="217"/>
      <c r="U106" s="216"/>
    </row>
    <row r="107" spans="13:21">
      <c r="M107" s="206">
        <f t="shared" si="23"/>
        <v>0</v>
      </c>
      <c r="N107" s="206">
        <f t="shared" si="23"/>
        <v>0</v>
      </c>
      <c r="O107" s="207">
        <f t="shared" si="25"/>
        <v>0</v>
      </c>
      <c r="S107" s="216"/>
      <c r="T107" s="217"/>
      <c r="U107" s="216"/>
    </row>
    <row r="108" spans="13:21">
      <c r="M108" s="206">
        <f t="shared" si="23"/>
        <v>0</v>
      </c>
      <c r="N108" s="206">
        <f t="shared" si="23"/>
        <v>0</v>
      </c>
      <c r="O108" s="207">
        <f t="shared" si="25"/>
        <v>0</v>
      </c>
      <c r="S108" s="216"/>
      <c r="T108" s="217"/>
      <c r="U108" s="216"/>
    </row>
    <row r="109" spans="13:21">
      <c r="M109" s="206">
        <f t="shared" si="23"/>
        <v>0</v>
      </c>
      <c r="N109" s="206">
        <f t="shared" si="23"/>
        <v>0</v>
      </c>
      <c r="O109" s="207">
        <f t="shared" si="25"/>
        <v>0</v>
      </c>
      <c r="S109" s="216"/>
      <c r="T109" s="217"/>
      <c r="U109" s="216"/>
    </row>
    <row r="110" spans="13:21">
      <c r="M110" s="206">
        <f t="shared" si="23"/>
        <v>0</v>
      </c>
      <c r="N110" s="206">
        <f t="shared" si="23"/>
        <v>0</v>
      </c>
      <c r="O110" s="207">
        <f t="shared" si="25"/>
        <v>0</v>
      </c>
      <c r="S110" s="216"/>
      <c r="T110" s="217"/>
      <c r="U110" s="216"/>
    </row>
    <row r="111" spans="13:21">
      <c r="M111" s="206">
        <f t="shared" si="23"/>
        <v>0</v>
      </c>
      <c r="N111" s="206">
        <f t="shared" si="23"/>
        <v>0</v>
      </c>
      <c r="O111" s="207">
        <f t="shared" si="25"/>
        <v>0</v>
      </c>
      <c r="S111" s="216"/>
      <c r="T111" s="217"/>
      <c r="U111" s="216"/>
    </row>
    <row r="112" spans="13:21">
      <c r="M112" s="206">
        <f t="shared" si="23"/>
        <v>0</v>
      </c>
      <c r="N112" s="206">
        <f t="shared" si="23"/>
        <v>0</v>
      </c>
      <c r="O112" s="207">
        <f t="shared" si="25"/>
        <v>0</v>
      </c>
      <c r="S112" s="216"/>
      <c r="T112" s="217"/>
      <c r="U112" s="216"/>
    </row>
    <row r="113" spans="13:21">
      <c r="M113" s="206">
        <f t="shared" si="23"/>
        <v>0</v>
      </c>
      <c r="N113" s="206">
        <f t="shared" si="23"/>
        <v>0</v>
      </c>
      <c r="O113" s="207">
        <f t="shared" si="25"/>
        <v>0</v>
      </c>
      <c r="S113" s="216"/>
      <c r="T113" s="217"/>
      <c r="U113" s="216"/>
    </row>
    <row r="114" spans="13:21">
      <c r="M114" s="206">
        <f t="shared" si="23"/>
        <v>0</v>
      </c>
      <c r="N114" s="206">
        <f t="shared" si="23"/>
        <v>0</v>
      </c>
      <c r="O114" s="207">
        <f t="shared" si="25"/>
        <v>0</v>
      </c>
      <c r="S114" s="216"/>
      <c r="T114" s="217"/>
      <c r="U114" s="216"/>
    </row>
    <row r="115" spans="13:21">
      <c r="M115" s="206">
        <f t="shared" si="23"/>
        <v>0</v>
      </c>
      <c r="N115" s="206">
        <f t="shared" si="23"/>
        <v>0</v>
      </c>
      <c r="O115" s="207">
        <f t="shared" si="25"/>
        <v>0</v>
      </c>
      <c r="S115" s="216"/>
      <c r="T115" s="217"/>
      <c r="U115" s="216"/>
    </row>
    <row r="116" spans="13:21">
      <c r="M116" s="206">
        <f t="shared" si="23"/>
        <v>0</v>
      </c>
      <c r="N116" s="206">
        <f t="shared" si="23"/>
        <v>0</v>
      </c>
      <c r="O116" s="207">
        <f t="shared" si="25"/>
        <v>0</v>
      </c>
      <c r="S116" s="216"/>
      <c r="T116" s="217"/>
      <c r="U116" s="216"/>
    </row>
    <row r="117" spans="13:21">
      <c r="M117" s="206">
        <f t="shared" si="23"/>
        <v>0</v>
      </c>
      <c r="N117" s="206">
        <f t="shared" si="23"/>
        <v>0</v>
      </c>
      <c r="O117" s="207">
        <f t="shared" si="25"/>
        <v>0</v>
      </c>
      <c r="S117" s="216"/>
      <c r="T117" s="217"/>
      <c r="U117" s="216"/>
    </row>
    <row r="118" spans="13:21">
      <c r="M118" s="206">
        <f t="shared" si="23"/>
        <v>0</v>
      </c>
      <c r="N118" s="206">
        <f t="shared" si="23"/>
        <v>0</v>
      </c>
      <c r="O118" s="207">
        <f t="shared" si="25"/>
        <v>0</v>
      </c>
      <c r="S118" s="216"/>
      <c r="T118" s="217"/>
      <c r="U118" s="216"/>
    </row>
    <row r="119" spans="13:21">
      <c r="M119" s="206">
        <f t="shared" si="23"/>
        <v>0</v>
      </c>
      <c r="N119" s="206">
        <f t="shared" si="23"/>
        <v>0</v>
      </c>
      <c r="O119" s="207">
        <f t="shared" si="25"/>
        <v>0</v>
      </c>
      <c r="S119" s="216"/>
      <c r="T119" s="217"/>
      <c r="U119" s="216"/>
    </row>
    <row r="120" spans="13:21">
      <c r="M120" s="206">
        <f t="shared" si="23"/>
        <v>0</v>
      </c>
      <c r="N120" s="206">
        <f t="shared" si="23"/>
        <v>0</v>
      </c>
      <c r="O120" s="207">
        <f t="shared" si="25"/>
        <v>0</v>
      </c>
      <c r="S120" s="216"/>
      <c r="T120" s="217"/>
      <c r="U120" s="216"/>
    </row>
    <row r="121" spans="13:21">
      <c r="M121" s="206">
        <f t="shared" si="23"/>
        <v>0</v>
      </c>
      <c r="N121" s="206">
        <f t="shared" si="23"/>
        <v>0</v>
      </c>
      <c r="O121" s="207">
        <f t="shared" si="25"/>
        <v>0</v>
      </c>
      <c r="S121" s="216"/>
      <c r="T121" s="217"/>
      <c r="U121" s="216"/>
    </row>
    <row r="122" spans="13:21">
      <c r="M122" s="206">
        <f t="shared" si="23"/>
        <v>0</v>
      </c>
      <c r="N122" s="206">
        <f t="shared" si="23"/>
        <v>0</v>
      </c>
      <c r="O122" s="207">
        <f t="shared" si="25"/>
        <v>0</v>
      </c>
      <c r="S122" s="216"/>
      <c r="T122" s="217"/>
      <c r="U122" s="216"/>
    </row>
    <row r="123" spans="13:21">
      <c r="M123" s="206">
        <f t="shared" si="23"/>
        <v>0</v>
      </c>
      <c r="N123" s="206">
        <f t="shared" si="23"/>
        <v>0</v>
      </c>
      <c r="O123" s="207">
        <f t="shared" si="25"/>
        <v>0</v>
      </c>
      <c r="S123" s="216"/>
      <c r="T123" s="217"/>
      <c r="U123" s="216"/>
    </row>
    <row r="124" spans="13:21">
      <c r="M124" s="206">
        <f t="shared" si="23"/>
        <v>0</v>
      </c>
      <c r="N124" s="206">
        <f t="shared" si="23"/>
        <v>0</v>
      </c>
      <c r="O124" s="207">
        <f t="shared" si="25"/>
        <v>0</v>
      </c>
      <c r="S124" s="216"/>
      <c r="T124" s="217"/>
      <c r="U124" s="216"/>
    </row>
    <row r="125" spans="13:21">
      <c r="M125" s="206">
        <f t="shared" si="23"/>
        <v>0</v>
      </c>
      <c r="N125" s="206">
        <f t="shared" si="23"/>
        <v>0</v>
      </c>
      <c r="O125" s="207">
        <f t="shared" si="25"/>
        <v>0</v>
      </c>
      <c r="S125" s="216"/>
      <c r="T125" s="217"/>
      <c r="U125" s="216"/>
    </row>
    <row r="126" spans="13:21">
      <c r="M126" s="206">
        <f t="shared" si="23"/>
        <v>0</v>
      </c>
      <c r="N126" s="206">
        <f t="shared" si="23"/>
        <v>0</v>
      </c>
      <c r="O126" s="207">
        <f t="shared" si="25"/>
        <v>0</v>
      </c>
      <c r="S126" s="216"/>
      <c r="T126" s="217"/>
      <c r="U126" s="216"/>
    </row>
    <row r="127" spans="13:21">
      <c r="M127" s="206">
        <f t="shared" si="23"/>
        <v>0</v>
      </c>
      <c r="N127" s="206">
        <f t="shared" si="23"/>
        <v>0</v>
      </c>
      <c r="O127" s="207">
        <f t="shared" si="25"/>
        <v>0</v>
      </c>
      <c r="S127" s="216"/>
      <c r="T127" s="217"/>
      <c r="U127" s="216"/>
    </row>
    <row r="128" spans="13:21">
      <c r="M128" s="206">
        <f t="shared" si="23"/>
        <v>0</v>
      </c>
      <c r="N128" s="206">
        <f t="shared" si="23"/>
        <v>0</v>
      </c>
      <c r="O128" s="207">
        <f t="shared" si="25"/>
        <v>0</v>
      </c>
      <c r="S128" s="216"/>
      <c r="T128" s="217"/>
      <c r="U128" s="216"/>
    </row>
    <row r="129" spans="13:21">
      <c r="M129" s="206">
        <f t="shared" ref="M129:N140" si="28">I129/25*100</f>
        <v>0</v>
      </c>
      <c r="N129" s="206">
        <f t="shared" si="28"/>
        <v>0</v>
      </c>
      <c r="O129" s="207">
        <f t="shared" si="25"/>
        <v>0</v>
      </c>
      <c r="S129" s="216"/>
      <c r="T129" s="217"/>
      <c r="U129" s="216"/>
    </row>
    <row r="130" spans="13:21">
      <c r="M130" s="206">
        <f t="shared" si="28"/>
        <v>0</v>
      </c>
      <c r="N130" s="206">
        <f t="shared" si="28"/>
        <v>0</v>
      </c>
      <c r="O130" s="207">
        <f t="shared" ref="O130:O140" si="29">K130</f>
        <v>0</v>
      </c>
      <c r="S130" s="216"/>
      <c r="T130" s="217"/>
      <c r="U130" s="216"/>
    </row>
    <row r="131" spans="13:21">
      <c r="M131" s="206">
        <f t="shared" si="28"/>
        <v>0</v>
      </c>
      <c r="N131" s="206">
        <f t="shared" si="28"/>
        <v>0</v>
      </c>
      <c r="O131" s="207">
        <f t="shared" si="29"/>
        <v>0</v>
      </c>
      <c r="S131" s="216"/>
      <c r="T131" s="217"/>
      <c r="U131" s="216"/>
    </row>
    <row r="132" spans="13:21">
      <c r="M132" s="206">
        <f t="shared" si="28"/>
        <v>0</v>
      </c>
      <c r="N132" s="206">
        <f t="shared" si="28"/>
        <v>0</v>
      </c>
      <c r="O132" s="207">
        <f t="shared" si="29"/>
        <v>0</v>
      </c>
      <c r="S132" s="216"/>
      <c r="T132" s="217"/>
      <c r="U132" s="216"/>
    </row>
    <row r="133" spans="13:21">
      <c r="M133" s="206">
        <f t="shared" si="28"/>
        <v>0</v>
      </c>
      <c r="N133" s="206">
        <f t="shared" si="28"/>
        <v>0</v>
      </c>
      <c r="O133" s="207">
        <f t="shared" si="29"/>
        <v>0</v>
      </c>
    </row>
    <row r="134" spans="13:21">
      <c r="M134" s="206">
        <f t="shared" si="28"/>
        <v>0</v>
      </c>
      <c r="N134" s="206">
        <f t="shared" si="28"/>
        <v>0</v>
      </c>
      <c r="O134" s="207">
        <f t="shared" si="29"/>
        <v>0</v>
      </c>
    </row>
    <row r="135" spans="13:21">
      <c r="M135" s="206">
        <f t="shared" si="28"/>
        <v>0</v>
      </c>
      <c r="N135" s="206">
        <f t="shared" si="28"/>
        <v>0</v>
      </c>
      <c r="O135" s="207">
        <f t="shared" si="29"/>
        <v>0</v>
      </c>
    </row>
    <row r="136" spans="13:21">
      <c r="M136" s="206">
        <f t="shared" si="28"/>
        <v>0</v>
      </c>
      <c r="N136" s="206">
        <f t="shared" si="28"/>
        <v>0</v>
      </c>
      <c r="O136" s="207">
        <f t="shared" si="29"/>
        <v>0</v>
      </c>
    </row>
    <row r="137" spans="13:21">
      <c r="M137" s="206">
        <f t="shared" si="28"/>
        <v>0</v>
      </c>
      <c r="N137" s="206">
        <f t="shared" si="28"/>
        <v>0</v>
      </c>
      <c r="O137" s="207">
        <f t="shared" si="29"/>
        <v>0</v>
      </c>
    </row>
    <row r="138" spans="13:21">
      <c r="M138" s="206">
        <f t="shared" si="28"/>
        <v>0</v>
      </c>
      <c r="N138" s="206">
        <f t="shared" si="28"/>
        <v>0</v>
      </c>
      <c r="O138" s="207">
        <f t="shared" si="29"/>
        <v>0</v>
      </c>
    </row>
    <row r="139" spans="13:21">
      <c r="M139" s="206">
        <f t="shared" si="28"/>
        <v>0</v>
      </c>
      <c r="N139" s="206">
        <f t="shared" si="28"/>
        <v>0</v>
      </c>
      <c r="O139" s="207">
        <f t="shared" si="29"/>
        <v>0</v>
      </c>
    </row>
    <row r="140" spans="13:21">
      <c r="M140" s="206">
        <f t="shared" si="28"/>
        <v>0</v>
      </c>
      <c r="N140" s="206">
        <f t="shared" si="28"/>
        <v>0</v>
      </c>
      <c r="O140" s="207">
        <f t="shared" si="29"/>
        <v>0</v>
      </c>
    </row>
    <row r="141" spans="13:21">
      <c r="M141" s="206">
        <f t="shared" ref="M141:N193" si="30">I141/25*100</f>
        <v>0</v>
      </c>
      <c r="N141" s="206">
        <f t="shared" si="30"/>
        <v>0</v>
      </c>
      <c r="O141" s="207">
        <f t="shared" ref="O141:O193" si="31">K141</f>
        <v>0</v>
      </c>
    </row>
    <row r="142" spans="13:21">
      <c r="M142" s="206">
        <f t="shared" si="30"/>
        <v>0</v>
      </c>
      <c r="N142" s="206">
        <f t="shared" si="30"/>
        <v>0</v>
      </c>
      <c r="O142" s="207">
        <f t="shared" si="31"/>
        <v>0</v>
      </c>
    </row>
    <row r="143" spans="13:21">
      <c r="M143" s="206">
        <f t="shared" si="30"/>
        <v>0</v>
      </c>
      <c r="N143" s="206">
        <f t="shared" si="30"/>
        <v>0</v>
      </c>
      <c r="O143" s="207">
        <f t="shared" si="31"/>
        <v>0</v>
      </c>
    </row>
    <row r="144" spans="13:21">
      <c r="M144" s="206">
        <f t="shared" si="30"/>
        <v>0</v>
      </c>
      <c r="N144" s="206">
        <f t="shared" si="30"/>
        <v>0</v>
      </c>
      <c r="O144" s="207">
        <f t="shared" si="31"/>
        <v>0</v>
      </c>
    </row>
    <row r="145" spans="13:15">
      <c r="M145" s="206">
        <f t="shared" si="30"/>
        <v>0</v>
      </c>
      <c r="N145" s="206">
        <f t="shared" si="30"/>
        <v>0</v>
      </c>
      <c r="O145" s="207">
        <f t="shared" si="31"/>
        <v>0</v>
      </c>
    </row>
    <row r="146" spans="13:15">
      <c r="M146" s="206">
        <f t="shared" si="30"/>
        <v>0</v>
      </c>
      <c r="N146" s="206">
        <f t="shared" si="30"/>
        <v>0</v>
      </c>
      <c r="O146" s="207">
        <f t="shared" si="31"/>
        <v>0</v>
      </c>
    </row>
    <row r="147" spans="13:15">
      <c r="M147" s="206">
        <f t="shared" si="30"/>
        <v>0</v>
      </c>
      <c r="N147" s="206">
        <f t="shared" si="30"/>
        <v>0</v>
      </c>
      <c r="O147" s="207">
        <f t="shared" si="31"/>
        <v>0</v>
      </c>
    </row>
    <row r="148" spans="13:15">
      <c r="M148" s="206">
        <f t="shared" si="30"/>
        <v>0</v>
      </c>
      <c r="N148" s="206">
        <f t="shared" si="30"/>
        <v>0</v>
      </c>
      <c r="O148" s="207">
        <f t="shared" si="31"/>
        <v>0</v>
      </c>
    </row>
    <row r="149" spans="13:15">
      <c r="M149" s="206">
        <f t="shared" si="30"/>
        <v>0</v>
      </c>
      <c r="N149" s="206">
        <f t="shared" si="30"/>
        <v>0</v>
      </c>
      <c r="O149" s="207">
        <f t="shared" si="31"/>
        <v>0</v>
      </c>
    </row>
    <row r="150" spans="13:15">
      <c r="M150" s="206">
        <f t="shared" si="30"/>
        <v>0</v>
      </c>
      <c r="N150" s="206">
        <f t="shared" si="30"/>
        <v>0</v>
      </c>
      <c r="O150" s="207">
        <f t="shared" si="31"/>
        <v>0</v>
      </c>
    </row>
    <row r="151" spans="13:15">
      <c r="M151" s="206">
        <f t="shared" si="30"/>
        <v>0</v>
      </c>
      <c r="N151" s="206">
        <f t="shared" si="30"/>
        <v>0</v>
      </c>
      <c r="O151" s="207">
        <f t="shared" si="31"/>
        <v>0</v>
      </c>
    </row>
    <row r="152" spans="13:15">
      <c r="M152" s="206">
        <f t="shared" si="30"/>
        <v>0</v>
      </c>
      <c r="N152" s="206">
        <f t="shared" si="30"/>
        <v>0</v>
      </c>
      <c r="O152" s="207">
        <f t="shared" si="31"/>
        <v>0</v>
      </c>
    </row>
    <row r="153" spans="13:15">
      <c r="M153" s="206">
        <f t="shared" si="30"/>
        <v>0</v>
      </c>
      <c r="N153" s="206">
        <f t="shared" si="30"/>
        <v>0</v>
      </c>
      <c r="O153" s="207">
        <f t="shared" si="31"/>
        <v>0</v>
      </c>
    </row>
    <row r="154" spans="13:15">
      <c r="M154" s="206">
        <f t="shared" si="30"/>
        <v>0</v>
      </c>
      <c r="N154" s="206">
        <f t="shared" si="30"/>
        <v>0</v>
      </c>
      <c r="O154" s="207">
        <f t="shared" si="31"/>
        <v>0</v>
      </c>
    </row>
    <row r="155" spans="13:15">
      <c r="M155" s="206">
        <f t="shared" si="30"/>
        <v>0</v>
      </c>
      <c r="N155" s="206">
        <f t="shared" si="30"/>
        <v>0</v>
      </c>
      <c r="O155" s="207">
        <f t="shared" si="31"/>
        <v>0</v>
      </c>
    </row>
    <row r="156" spans="13:15">
      <c r="M156" s="206">
        <f t="shared" si="30"/>
        <v>0</v>
      </c>
      <c r="N156" s="206">
        <f t="shared" si="30"/>
        <v>0</v>
      </c>
      <c r="O156" s="207">
        <f t="shared" si="31"/>
        <v>0</v>
      </c>
    </row>
    <row r="157" spans="13:15">
      <c r="M157" s="206">
        <f t="shared" si="30"/>
        <v>0</v>
      </c>
      <c r="N157" s="206">
        <f t="shared" si="30"/>
        <v>0</v>
      </c>
      <c r="O157" s="207">
        <f t="shared" si="31"/>
        <v>0</v>
      </c>
    </row>
    <row r="158" spans="13:15">
      <c r="M158" s="206">
        <f t="shared" si="30"/>
        <v>0</v>
      </c>
      <c r="N158" s="206">
        <f t="shared" si="30"/>
        <v>0</v>
      </c>
      <c r="O158" s="207">
        <f t="shared" si="31"/>
        <v>0</v>
      </c>
    </row>
    <row r="159" spans="13:15">
      <c r="M159" s="206">
        <f t="shared" si="30"/>
        <v>0</v>
      </c>
      <c r="N159" s="206">
        <f t="shared" si="30"/>
        <v>0</v>
      </c>
      <c r="O159" s="207">
        <f t="shared" si="31"/>
        <v>0</v>
      </c>
    </row>
    <row r="160" spans="13:15">
      <c r="M160" s="206">
        <f t="shared" si="30"/>
        <v>0</v>
      </c>
      <c r="N160" s="206">
        <f t="shared" si="30"/>
        <v>0</v>
      </c>
      <c r="O160" s="207">
        <f t="shared" si="31"/>
        <v>0</v>
      </c>
    </row>
    <row r="161" spans="13:15">
      <c r="M161" s="206">
        <f t="shared" si="30"/>
        <v>0</v>
      </c>
      <c r="N161" s="206">
        <f t="shared" si="30"/>
        <v>0</v>
      </c>
      <c r="O161" s="207">
        <f t="shared" si="31"/>
        <v>0</v>
      </c>
    </row>
    <row r="162" spans="13:15">
      <c r="M162" s="206">
        <f t="shared" si="30"/>
        <v>0</v>
      </c>
      <c r="N162" s="206">
        <f t="shared" si="30"/>
        <v>0</v>
      </c>
      <c r="O162" s="207">
        <f t="shared" si="31"/>
        <v>0</v>
      </c>
    </row>
    <row r="163" spans="13:15">
      <c r="M163" s="206">
        <f t="shared" si="30"/>
        <v>0</v>
      </c>
      <c r="N163" s="206">
        <f t="shared" si="30"/>
        <v>0</v>
      </c>
      <c r="O163" s="207">
        <f t="shared" si="31"/>
        <v>0</v>
      </c>
    </row>
    <row r="164" spans="13:15">
      <c r="M164" s="206">
        <f t="shared" si="30"/>
        <v>0</v>
      </c>
      <c r="N164" s="206">
        <f t="shared" si="30"/>
        <v>0</v>
      </c>
      <c r="O164" s="207">
        <f t="shared" si="31"/>
        <v>0</v>
      </c>
    </row>
    <row r="165" spans="13:15">
      <c r="M165" s="206">
        <f t="shared" si="30"/>
        <v>0</v>
      </c>
      <c r="N165" s="206">
        <f t="shared" si="30"/>
        <v>0</v>
      </c>
      <c r="O165" s="207">
        <f t="shared" si="31"/>
        <v>0</v>
      </c>
    </row>
    <row r="166" spans="13:15">
      <c r="M166" s="206">
        <f t="shared" si="30"/>
        <v>0</v>
      </c>
      <c r="N166" s="206">
        <f t="shared" si="30"/>
        <v>0</v>
      </c>
      <c r="O166" s="207">
        <f t="shared" si="31"/>
        <v>0</v>
      </c>
    </row>
    <row r="167" spans="13:15">
      <c r="M167" s="206">
        <f t="shared" si="30"/>
        <v>0</v>
      </c>
      <c r="N167" s="206">
        <f t="shared" si="30"/>
        <v>0</v>
      </c>
      <c r="O167" s="207">
        <f t="shared" si="31"/>
        <v>0</v>
      </c>
    </row>
    <row r="168" spans="13:15">
      <c r="M168" s="206">
        <f t="shared" si="30"/>
        <v>0</v>
      </c>
      <c r="N168" s="206">
        <f t="shared" si="30"/>
        <v>0</v>
      </c>
      <c r="O168" s="207">
        <f t="shared" si="31"/>
        <v>0</v>
      </c>
    </row>
    <row r="169" spans="13:15">
      <c r="M169" s="206">
        <f t="shared" si="30"/>
        <v>0</v>
      </c>
      <c r="N169" s="206">
        <f t="shared" si="30"/>
        <v>0</v>
      </c>
      <c r="O169" s="207">
        <f t="shared" si="31"/>
        <v>0</v>
      </c>
    </row>
    <row r="170" spans="13:15">
      <c r="M170" s="206">
        <f t="shared" si="30"/>
        <v>0</v>
      </c>
      <c r="N170" s="206">
        <f t="shared" si="30"/>
        <v>0</v>
      </c>
      <c r="O170" s="207">
        <f t="shared" si="31"/>
        <v>0</v>
      </c>
    </row>
    <row r="171" spans="13:15">
      <c r="M171" s="206">
        <f t="shared" si="30"/>
        <v>0</v>
      </c>
      <c r="N171" s="206">
        <f t="shared" si="30"/>
        <v>0</v>
      </c>
      <c r="O171" s="207">
        <f t="shared" si="31"/>
        <v>0</v>
      </c>
    </row>
    <row r="172" spans="13:15">
      <c r="M172" s="206">
        <f t="shared" si="30"/>
        <v>0</v>
      </c>
      <c r="N172" s="206">
        <f t="shared" si="30"/>
        <v>0</v>
      </c>
      <c r="O172" s="207">
        <f t="shared" si="31"/>
        <v>0</v>
      </c>
    </row>
    <row r="173" spans="13:15">
      <c r="M173" s="206">
        <f t="shared" si="30"/>
        <v>0</v>
      </c>
      <c r="N173" s="206">
        <f t="shared" si="30"/>
        <v>0</v>
      </c>
      <c r="O173" s="207">
        <f t="shared" si="31"/>
        <v>0</v>
      </c>
    </row>
    <row r="174" spans="13:15">
      <c r="M174" s="206">
        <f t="shared" si="30"/>
        <v>0</v>
      </c>
      <c r="N174" s="206">
        <f t="shared" si="30"/>
        <v>0</v>
      </c>
      <c r="O174" s="207">
        <f t="shared" si="31"/>
        <v>0</v>
      </c>
    </row>
    <row r="175" spans="13:15">
      <c r="M175" s="206">
        <f t="shared" si="30"/>
        <v>0</v>
      </c>
      <c r="N175" s="206">
        <f t="shared" si="30"/>
        <v>0</v>
      </c>
      <c r="O175" s="207">
        <f t="shared" si="31"/>
        <v>0</v>
      </c>
    </row>
    <row r="176" spans="13:15">
      <c r="M176" s="206">
        <f t="shared" si="30"/>
        <v>0</v>
      </c>
      <c r="N176" s="206">
        <f t="shared" si="30"/>
        <v>0</v>
      </c>
      <c r="O176" s="207">
        <f t="shared" si="31"/>
        <v>0</v>
      </c>
    </row>
    <row r="177" spans="13:15">
      <c r="M177" s="206">
        <f t="shared" si="30"/>
        <v>0</v>
      </c>
      <c r="N177" s="206">
        <f t="shared" si="30"/>
        <v>0</v>
      </c>
      <c r="O177" s="207">
        <f t="shared" si="31"/>
        <v>0</v>
      </c>
    </row>
    <row r="178" spans="13:15">
      <c r="M178" s="206">
        <f t="shared" si="30"/>
        <v>0</v>
      </c>
      <c r="N178" s="206">
        <f t="shared" si="30"/>
        <v>0</v>
      </c>
      <c r="O178" s="207">
        <f t="shared" si="31"/>
        <v>0</v>
      </c>
    </row>
    <row r="179" spans="13:15">
      <c r="M179" s="206">
        <f t="shared" si="30"/>
        <v>0</v>
      </c>
      <c r="N179" s="206">
        <f t="shared" si="30"/>
        <v>0</v>
      </c>
      <c r="O179" s="207">
        <f t="shared" si="31"/>
        <v>0</v>
      </c>
    </row>
    <row r="180" spans="13:15">
      <c r="M180" s="206">
        <f t="shared" si="30"/>
        <v>0</v>
      </c>
      <c r="N180" s="206">
        <f t="shared" si="30"/>
        <v>0</v>
      </c>
      <c r="O180" s="207">
        <f t="shared" si="31"/>
        <v>0</v>
      </c>
    </row>
    <row r="181" spans="13:15">
      <c r="M181" s="206">
        <f t="shared" si="30"/>
        <v>0</v>
      </c>
      <c r="N181" s="206">
        <f t="shared" si="30"/>
        <v>0</v>
      </c>
      <c r="O181" s="207">
        <f t="shared" si="31"/>
        <v>0</v>
      </c>
    </row>
    <row r="182" spans="13:15">
      <c r="M182" s="206">
        <f t="shared" si="30"/>
        <v>0</v>
      </c>
      <c r="N182" s="206">
        <f t="shared" si="30"/>
        <v>0</v>
      </c>
      <c r="O182" s="207">
        <f t="shared" si="31"/>
        <v>0</v>
      </c>
    </row>
    <row r="183" spans="13:15">
      <c r="M183" s="206">
        <f t="shared" si="30"/>
        <v>0</v>
      </c>
      <c r="N183" s="206">
        <f t="shared" si="30"/>
        <v>0</v>
      </c>
      <c r="O183" s="207">
        <f t="shared" si="31"/>
        <v>0</v>
      </c>
    </row>
    <row r="184" spans="13:15">
      <c r="M184" s="206">
        <f t="shared" si="30"/>
        <v>0</v>
      </c>
      <c r="N184" s="206">
        <f t="shared" si="30"/>
        <v>0</v>
      </c>
      <c r="O184" s="207">
        <f t="shared" si="31"/>
        <v>0</v>
      </c>
    </row>
    <row r="185" spans="13:15">
      <c r="M185" s="206">
        <f t="shared" si="30"/>
        <v>0</v>
      </c>
      <c r="N185" s="206">
        <f t="shared" si="30"/>
        <v>0</v>
      </c>
      <c r="O185" s="207">
        <f t="shared" si="31"/>
        <v>0</v>
      </c>
    </row>
    <row r="186" spans="13:15">
      <c r="M186" s="206">
        <f t="shared" si="30"/>
        <v>0</v>
      </c>
      <c r="N186" s="206">
        <f t="shared" si="30"/>
        <v>0</v>
      </c>
      <c r="O186" s="207">
        <f t="shared" si="31"/>
        <v>0</v>
      </c>
    </row>
    <row r="187" spans="13:15">
      <c r="M187" s="206">
        <f t="shared" si="30"/>
        <v>0</v>
      </c>
      <c r="N187" s="206">
        <f t="shared" si="30"/>
        <v>0</v>
      </c>
      <c r="O187" s="207">
        <f t="shared" si="31"/>
        <v>0</v>
      </c>
    </row>
    <row r="188" spans="13:15">
      <c r="M188" s="206">
        <f t="shared" si="30"/>
        <v>0</v>
      </c>
      <c r="N188" s="206">
        <f t="shared" si="30"/>
        <v>0</v>
      </c>
      <c r="O188" s="207">
        <f t="shared" si="31"/>
        <v>0</v>
      </c>
    </row>
    <row r="189" spans="13:15">
      <c r="M189" s="206">
        <f t="shared" si="30"/>
        <v>0</v>
      </c>
      <c r="N189" s="206">
        <f t="shared" si="30"/>
        <v>0</v>
      </c>
      <c r="O189" s="207">
        <f t="shared" si="31"/>
        <v>0</v>
      </c>
    </row>
    <row r="190" spans="13:15">
      <c r="M190" s="206">
        <f t="shared" si="30"/>
        <v>0</v>
      </c>
      <c r="N190" s="206">
        <f t="shared" si="30"/>
        <v>0</v>
      </c>
      <c r="O190" s="207">
        <f t="shared" si="31"/>
        <v>0</v>
      </c>
    </row>
    <row r="191" spans="13:15">
      <c r="M191" s="206">
        <f t="shared" si="30"/>
        <v>0</v>
      </c>
      <c r="N191" s="206">
        <f t="shared" si="30"/>
        <v>0</v>
      </c>
      <c r="O191" s="207">
        <f t="shared" si="31"/>
        <v>0</v>
      </c>
    </row>
    <row r="192" spans="13:15">
      <c r="M192" s="206">
        <f t="shared" si="30"/>
        <v>0</v>
      </c>
      <c r="N192" s="206">
        <f t="shared" si="30"/>
        <v>0</v>
      </c>
      <c r="O192" s="207">
        <f t="shared" si="31"/>
        <v>0</v>
      </c>
    </row>
    <row r="193" spans="13:15">
      <c r="M193" s="206">
        <f t="shared" si="30"/>
        <v>0</v>
      </c>
      <c r="N193" s="206">
        <f t="shared" si="30"/>
        <v>0</v>
      </c>
      <c r="O193" s="207">
        <f t="shared" si="31"/>
        <v>0</v>
      </c>
    </row>
    <row r="194" spans="13:15">
      <c r="M194" s="206">
        <f t="shared" ref="M194:N257" si="32">I194/25*100</f>
        <v>0</v>
      </c>
      <c r="N194" s="206">
        <f t="shared" si="32"/>
        <v>0</v>
      </c>
      <c r="O194" s="207">
        <f t="shared" ref="O194:O257" si="33">K194</f>
        <v>0</v>
      </c>
    </row>
    <row r="195" spans="13:15">
      <c r="M195" s="206">
        <f t="shared" si="32"/>
        <v>0</v>
      </c>
      <c r="N195" s="206">
        <f t="shared" si="32"/>
        <v>0</v>
      </c>
      <c r="O195" s="207">
        <f t="shared" si="33"/>
        <v>0</v>
      </c>
    </row>
    <row r="196" spans="13:15">
      <c r="M196" s="206">
        <f t="shared" si="32"/>
        <v>0</v>
      </c>
      <c r="N196" s="206">
        <f t="shared" si="32"/>
        <v>0</v>
      </c>
      <c r="O196" s="207">
        <f t="shared" si="33"/>
        <v>0</v>
      </c>
    </row>
    <row r="197" spans="13:15">
      <c r="M197" s="206">
        <f t="shared" si="32"/>
        <v>0</v>
      </c>
      <c r="N197" s="206">
        <f t="shared" si="32"/>
        <v>0</v>
      </c>
      <c r="O197" s="207">
        <f t="shared" si="33"/>
        <v>0</v>
      </c>
    </row>
    <row r="198" spans="13:15">
      <c r="M198" s="206">
        <f t="shared" si="32"/>
        <v>0</v>
      </c>
      <c r="N198" s="206">
        <f t="shared" si="32"/>
        <v>0</v>
      </c>
      <c r="O198" s="207">
        <f t="shared" si="33"/>
        <v>0</v>
      </c>
    </row>
    <row r="199" spans="13:15">
      <c r="M199" s="206">
        <f t="shared" si="32"/>
        <v>0</v>
      </c>
      <c r="N199" s="206">
        <f t="shared" si="32"/>
        <v>0</v>
      </c>
      <c r="O199" s="207">
        <f t="shared" si="33"/>
        <v>0</v>
      </c>
    </row>
    <row r="200" spans="13:15">
      <c r="M200" s="206">
        <f t="shared" si="32"/>
        <v>0</v>
      </c>
      <c r="N200" s="206">
        <f t="shared" si="32"/>
        <v>0</v>
      </c>
      <c r="O200" s="207">
        <f t="shared" si="33"/>
        <v>0</v>
      </c>
    </row>
    <row r="201" spans="13:15">
      <c r="M201" s="206">
        <f t="shared" si="32"/>
        <v>0</v>
      </c>
      <c r="N201" s="206">
        <f t="shared" si="32"/>
        <v>0</v>
      </c>
      <c r="O201" s="207">
        <f t="shared" si="33"/>
        <v>0</v>
      </c>
    </row>
    <row r="202" spans="13:15">
      <c r="M202" s="206">
        <f t="shared" si="32"/>
        <v>0</v>
      </c>
      <c r="N202" s="206">
        <f t="shared" si="32"/>
        <v>0</v>
      </c>
      <c r="O202" s="207">
        <f t="shared" si="33"/>
        <v>0</v>
      </c>
    </row>
    <row r="203" spans="13:15">
      <c r="M203" s="206">
        <f t="shared" si="32"/>
        <v>0</v>
      </c>
      <c r="N203" s="206">
        <f t="shared" si="32"/>
        <v>0</v>
      </c>
      <c r="O203" s="207">
        <f t="shared" si="33"/>
        <v>0</v>
      </c>
    </row>
    <row r="204" spans="13:15">
      <c r="M204" s="206">
        <f t="shared" si="32"/>
        <v>0</v>
      </c>
      <c r="N204" s="206">
        <f t="shared" si="32"/>
        <v>0</v>
      </c>
      <c r="O204" s="207">
        <f t="shared" si="33"/>
        <v>0</v>
      </c>
    </row>
    <row r="205" spans="13:15">
      <c r="M205" s="206">
        <f t="shared" si="32"/>
        <v>0</v>
      </c>
      <c r="N205" s="206">
        <f t="shared" si="32"/>
        <v>0</v>
      </c>
      <c r="O205" s="207">
        <f t="shared" si="33"/>
        <v>0</v>
      </c>
    </row>
    <row r="206" spans="13:15">
      <c r="M206" s="206">
        <f t="shared" si="32"/>
        <v>0</v>
      </c>
      <c r="N206" s="206">
        <f t="shared" si="32"/>
        <v>0</v>
      </c>
      <c r="O206" s="207">
        <f t="shared" si="33"/>
        <v>0</v>
      </c>
    </row>
    <row r="207" spans="13:15">
      <c r="M207" s="206">
        <f t="shared" si="32"/>
        <v>0</v>
      </c>
      <c r="N207" s="206">
        <f t="shared" si="32"/>
        <v>0</v>
      </c>
      <c r="O207" s="207">
        <f t="shared" si="33"/>
        <v>0</v>
      </c>
    </row>
    <row r="208" spans="13:15">
      <c r="M208" s="206">
        <f t="shared" si="32"/>
        <v>0</v>
      </c>
      <c r="N208" s="206">
        <f t="shared" si="32"/>
        <v>0</v>
      </c>
      <c r="O208" s="207">
        <f t="shared" si="33"/>
        <v>0</v>
      </c>
    </row>
    <row r="209" spans="13:15">
      <c r="M209" s="206">
        <f t="shared" si="32"/>
        <v>0</v>
      </c>
      <c r="N209" s="206">
        <f t="shared" si="32"/>
        <v>0</v>
      </c>
      <c r="O209" s="207">
        <f t="shared" si="33"/>
        <v>0</v>
      </c>
    </row>
    <row r="210" spans="13:15">
      <c r="M210" s="206">
        <f t="shared" si="32"/>
        <v>0</v>
      </c>
      <c r="N210" s="206">
        <f t="shared" si="32"/>
        <v>0</v>
      </c>
      <c r="O210" s="207">
        <f t="shared" si="33"/>
        <v>0</v>
      </c>
    </row>
    <row r="211" spans="13:15">
      <c r="M211" s="206">
        <f t="shared" si="32"/>
        <v>0</v>
      </c>
      <c r="N211" s="206">
        <f t="shared" si="32"/>
        <v>0</v>
      </c>
      <c r="O211" s="207">
        <f t="shared" si="33"/>
        <v>0</v>
      </c>
    </row>
    <row r="212" spans="13:15">
      <c r="M212" s="206">
        <f t="shared" si="32"/>
        <v>0</v>
      </c>
      <c r="N212" s="206">
        <f t="shared" si="32"/>
        <v>0</v>
      </c>
      <c r="O212" s="207">
        <f t="shared" si="33"/>
        <v>0</v>
      </c>
    </row>
    <row r="213" spans="13:15">
      <c r="M213" s="206">
        <f t="shared" si="32"/>
        <v>0</v>
      </c>
      <c r="N213" s="206">
        <f t="shared" si="32"/>
        <v>0</v>
      </c>
      <c r="O213" s="207">
        <f t="shared" si="33"/>
        <v>0</v>
      </c>
    </row>
    <row r="214" spans="13:15">
      <c r="M214" s="206">
        <f t="shared" si="32"/>
        <v>0</v>
      </c>
      <c r="N214" s="206">
        <f t="shared" si="32"/>
        <v>0</v>
      </c>
      <c r="O214" s="207">
        <f t="shared" si="33"/>
        <v>0</v>
      </c>
    </row>
    <row r="215" spans="13:15">
      <c r="M215" s="206">
        <f t="shared" si="32"/>
        <v>0</v>
      </c>
      <c r="N215" s="206">
        <f t="shared" si="32"/>
        <v>0</v>
      </c>
      <c r="O215" s="207">
        <f t="shared" si="33"/>
        <v>0</v>
      </c>
    </row>
    <row r="216" spans="13:15">
      <c r="M216" s="206">
        <f t="shared" si="32"/>
        <v>0</v>
      </c>
      <c r="N216" s="206">
        <f t="shared" si="32"/>
        <v>0</v>
      </c>
      <c r="O216" s="207">
        <f t="shared" si="33"/>
        <v>0</v>
      </c>
    </row>
    <row r="217" spans="13:15">
      <c r="M217" s="206">
        <f t="shared" si="32"/>
        <v>0</v>
      </c>
      <c r="N217" s="206">
        <f t="shared" si="32"/>
        <v>0</v>
      </c>
      <c r="O217" s="207">
        <f t="shared" si="33"/>
        <v>0</v>
      </c>
    </row>
    <row r="218" spans="13:15">
      <c r="M218" s="206">
        <f t="shared" si="32"/>
        <v>0</v>
      </c>
      <c r="N218" s="206">
        <f t="shared" si="32"/>
        <v>0</v>
      </c>
      <c r="O218" s="207">
        <f t="shared" si="33"/>
        <v>0</v>
      </c>
    </row>
    <row r="219" spans="13:15">
      <c r="M219" s="206">
        <f t="shared" si="32"/>
        <v>0</v>
      </c>
      <c r="N219" s="206">
        <f t="shared" si="32"/>
        <v>0</v>
      </c>
      <c r="O219" s="207">
        <f t="shared" si="33"/>
        <v>0</v>
      </c>
    </row>
    <row r="220" spans="13:15">
      <c r="M220" s="206">
        <f t="shared" si="32"/>
        <v>0</v>
      </c>
      <c r="N220" s="206">
        <f t="shared" si="32"/>
        <v>0</v>
      </c>
      <c r="O220" s="207">
        <f t="shared" si="33"/>
        <v>0</v>
      </c>
    </row>
    <row r="221" spans="13:15">
      <c r="M221" s="206">
        <f t="shared" si="32"/>
        <v>0</v>
      </c>
      <c r="N221" s="206">
        <f t="shared" si="32"/>
        <v>0</v>
      </c>
      <c r="O221" s="207">
        <f t="shared" si="33"/>
        <v>0</v>
      </c>
    </row>
    <row r="222" spans="13:15">
      <c r="M222" s="206">
        <f t="shared" si="32"/>
        <v>0</v>
      </c>
      <c r="N222" s="206">
        <f t="shared" si="32"/>
        <v>0</v>
      </c>
      <c r="O222" s="207">
        <f t="shared" si="33"/>
        <v>0</v>
      </c>
    </row>
    <row r="223" spans="13:15">
      <c r="M223" s="206">
        <f t="shared" si="32"/>
        <v>0</v>
      </c>
      <c r="N223" s="206">
        <f t="shared" si="32"/>
        <v>0</v>
      </c>
      <c r="O223" s="207">
        <f t="shared" si="33"/>
        <v>0</v>
      </c>
    </row>
    <row r="224" spans="13:15">
      <c r="M224" s="206">
        <f t="shared" si="32"/>
        <v>0</v>
      </c>
      <c r="N224" s="206">
        <f t="shared" si="32"/>
        <v>0</v>
      </c>
      <c r="O224" s="207">
        <f t="shared" si="33"/>
        <v>0</v>
      </c>
    </row>
    <row r="225" spans="13:15">
      <c r="M225" s="206">
        <f t="shared" si="32"/>
        <v>0</v>
      </c>
      <c r="N225" s="206">
        <f t="shared" si="32"/>
        <v>0</v>
      </c>
      <c r="O225" s="207">
        <f t="shared" si="33"/>
        <v>0</v>
      </c>
    </row>
    <row r="226" spans="13:15">
      <c r="M226" s="206">
        <f t="shared" si="32"/>
        <v>0</v>
      </c>
      <c r="N226" s="206">
        <f t="shared" si="32"/>
        <v>0</v>
      </c>
      <c r="O226" s="207">
        <f t="shared" si="33"/>
        <v>0</v>
      </c>
    </row>
    <row r="227" spans="13:15">
      <c r="M227" s="206">
        <f t="shared" si="32"/>
        <v>0</v>
      </c>
      <c r="N227" s="206">
        <f t="shared" si="32"/>
        <v>0</v>
      </c>
      <c r="O227" s="207">
        <f t="shared" si="33"/>
        <v>0</v>
      </c>
    </row>
    <row r="228" spans="13:15">
      <c r="M228" s="206">
        <f t="shared" si="32"/>
        <v>0</v>
      </c>
      <c r="N228" s="206">
        <f t="shared" si="32"/>
        <v>0</v>
      </c>
      <c r="O228" s="207">
        <f t="shared" si="33"/>
        <v>0</v>
      </c>
    </row>
    <row r="229" spans="13:15">
      <c r="M229" s="206">
        <f t="shared" si="32"/>
        <v>0</v>
      </c>
      <c r="N229" s="206">
        <f t="shared" si="32"/>
        <v>0</v>
      </c>
      <c r="O229" s="207">
        <f t="shared" si="33"/>
        <v>0</v>
      </c>
    </row>
    <row r="230" spans="13:15">
      <c r="M230" s="206">
        <f t="shared" si="32"/>
        <v>0</v>
      </c>
      <c r="N230" s="206">
        <f t="shared" si="32"/>
        <v>0</v>
      </c>
      <c r="O230" s="207">
        <f t="shared" si="33"/>
        <v>0</v>
      </c>
    </row>
    <row r="231" spans="13:15">
      <c r="M231" s="206">
        <f t="shared" si="32"/>
        <v>0</v>
      </c>
      <c r="N231" s="206">
        <f t="shared" si="32"/>
        <v>0</v>
      </c>
      <c r="O231" s="207">
        <f t="shared" si="33"/>
        <v>0</v>
      </c>
    </row>
    <row r="232" spans="13:15">
      <c r="M232" s="206">
        <f t="shared" si="32"/>
        <v>0</v>
      </c>
      <c r="N232" s="206">
        <f t="shared" si="32"/>
        <v>0</v>
      </c>
      <c r="O232" s="207">
        <f t="shared" si="33"/>
        <v>0</v>
      </c>
    </row>
    <row r="233" spans="13:15">
      <c r="M233" s="206">
        <f t="shared" si="32"/>
        <v>0</v>
      </c>
      <c r="N233" s="206">
        <f t="shared" si="32"/>
        <v>0</v>
      </c>
      <c r="O233" s="207">
        <f t="shared" si="33"/>
        <v>0</v>
      </c>
    </row>
    <row r="234" spans="13:15">
      <c r="M234" s="206">
        <f t="shared" si="32"/>
        <v>0</v>
      </c>
      <c r="N234" s="206">
        <f t="shared" si="32"/>
        <v>0</v>
      </c>
      <c r="O234" s="207">
        <f t="shared" si="33"/>
        <v>0</v>
      </c>
    </row>
    <row r="235" spans="13:15">
      <c r="M235" s="206">
        <f t="shared" si="32"/>
        <v>0</v>
      </c>
      <c r="N235" s="206">
        <f t="shared" si="32"/>
        <v>0</v>
      </c>
      <c r="O235" s="207">
        <f t="shared" si="33"/>
        <v>0</v>
      </c>
    </row>
    <row r="236" spans="13:15">
      <c r="M236" s="206">
        <f t="shared" si="32"/>
        <v>0</v>
      </c>
      <c r="N236" s="206">
        <f t="shared" si="32"/>
        <v>0</v>
      </c>
      <c r="O236" s="207">
        <f t="shared" si="33"/>
        <v>0</v>
      </c>
    </row>
    <row r="237" spans="13:15">
      <c r="M237" s="206">
        <f t="shared" si="32"/>
        <v>0</v>
      </c>
      <c r="N237" s="206">
        <f t="shared" si="32"/>
        <v>0</v>
      </c>
      <c r="O237" s="207">
        <f t="shared" si="33"/>
        <v>0</v>
      </c>
    </row>
    <row r="238" spans="13:15">
      <c r="M238" s="206">
        <f t="shared" si="32"/>
        <v>0</v>
      </c>
      <c r="N238" s="206">
        <f t="shared" si="32"/>
        <v>0</v>
      </c>
      <c r="O238" s="207">
        <f t="shared" si="33"/>
        <v>0</v>
      </c>
    </row>
    <row r="239" spans="13:15">
      <c r="M239" s="206">
        <f t="shared" si="32"/>
        <v>0</v>
      </c>
      <c r="N239" s="206">
        <f t="shared" si="32"/>
        <v>0</v>
      </c>
      <c r="O239" s="207">
        <f t="shared" si="33"/>
        <v>0</v>
      </c>
    </row>
    <row r="240" spans="13:15">
      <c r="M240" s="206">
        <f t="shared" si="32"/>
        <v>0</v>
      </c>
      <c r="N240" s="206">
        <f t="shared" si="32"/>
        <v>0</v>
      </c>
      <c r="O240" s="207">
        <f t="shared" si="33"/>
        <v>0</v>
      </c>
    </row>
    <row r="241" spans="13:15">
      <c r="M241" s="206">
        <f t="shared" si="32"/>
        <v>0</v>
      </c>
      <c r="N241" s="206">
        <f t="shared" si="32"/>
        <v>0</v>
      </c>
      <c r="O241" s="207">
        <f t="shared" si="33"/>
        <v>0</v>
      </c>
    </row>
    <row r="242" spans="13:15">
      <c r="M242" s="206">
        <f t="shared" si="32"/>
        <v>0</v>
      </c>
      <c r="N242" s="206">
        <f t="shared" si="32"/>
        <v>0</v>
      </c>
      <c r="O242" s="207">
        <f t="shared" si="33"/>
        <v>0</v>
      </c>
    </row>
    <row r="243" spans="13:15">
      <c r="M243" s="206">
        <f t="shared" si="32"/>
        <v>0</v>
      </c>
      <c r="N243" s="206">
        <f t="shared" si="32"/>
        <v>0</v>
      </c>
      <c r="O243" s="207">
        <f t="shared" si="33"/>
        <v>0</v>
      </c>
    </row>
    <row r="244" spans="13:15">
      <c r="M244" s="206">
        <f t="shared" si="32"/>
        <v>0</v>
      </c>
      <c r="N244" s="206">
        <f t="shared" si="32"/>
        <v>0</v>
      </c>
      <c r="O244" s="207">
        <f t="shared" si="33"/>
        <v>0</v>
      </c>
    </row>
    <row r="245" spans="13:15">
      <c r="M245" s="206">
        <f t="shared" si="32"/>
        <v>0</v>
      </c>
      <c r="N245" s="206">
        <f t="shared" si="32"/>
        <v>0</v>
      </c>
      <c r="O245" s="207">
        <f t="shared" si="33"/>
        <v>0</v>
      </c>
    </row>
    <row r="246" spans="13:15">
      <c r="M246" s="206">
        <f t="shared" si="32"/>
        <v>0</v>
      </c>
      <c r="N246" s="206">
        <f t="shared" si="32"/>
        <v>0</v>
      </c>
      <c r="O246" s="207">
        <f t="shared" si="33"/>
        <v>0</v>
      </c>
    </row>
    <row r="247" spans="13:15">
      <c r="M247" s="206">
        <f t="shared" si="32"/>
        <v>0</v>
      </c>
      <c r="N247" s="206">
        <f t="shared" si="32"/>
        <v>0</v>
      </c>
      <c r="O247" s="207">
        <f t="shared" si="33"/>
        <v>0</v>
      </c>
    </row>
    <row r="248" spans="13:15">
      <c r="M248" s="206">
        <f t="shared" si="32"/>
        <v>0</v>
      </c>
      <c r="N248" s="206">
        <f t="shared" si="32"/>
        <v>0</v>
      </c>
      <c r="O248" s="207">
        <f t="shared" si="33"/>
        <v>0</v>
      </c>
    </row>
    <row r="249" spans="13:15">
      <c r="M249" s="206">
        <f t="shared" si="32"/>
        <v>0</v>
      </c>
      <c r="N249" s="206">
        <f t="shared" si="32"/>
        <v>0</v>
      </c>
      <c r="O249" s="207">
        <f t="shared" si="33"/>
        <v>0</v>
      </c>
    </row>
    <row r="250" spans="13:15">
      <c r="M250" s="206">
        <f t="shared" si="32"/>
        <v>0</v>
      </c>
      <c r="N250" s="206">
        <f t="shared" si="32"/>
        <v>0</v>
      </c>
      <c r="O250" s="207">
        <f t="shared" si="33"/>
        <v>0</v>
      </c>
    </row>
    <row r="251" spans="13:15">
      <c r="M251" s="206">
        <f t="shared" si="32"/>
        <v>0</v>
      </c>
      <c r="N251" s="206">
        <f t="shared" si="32"/>
        <v>0</v>
      </c>
      <c r="O251" s="207">
        <f t="shared" si="33"/>
        <v>0</v>
      </c>
    </row>
    <row r="252" spans="13:15">
      <c r="M252" s="206">
        <f t="shared" si="32"/>
        <v>0</v>
      </c>
      <c r="N252" s="206">
        <f t="shared" si="32"/>
        <v>0</v>
      </c>
      <c r="O252" s="207">
        <f t="shared" si="33"/>
        <v>0</v>
      </c>
    </row>
    <row r="253" spans="13:15">
      <c r="M253" s="206">
        <f t="shared" si="32"/>
        <v>0</v>
      </c>
      <c r="N253" s="206">
        <f t="shared" si="32"/>
        <v>0</v>
      </c>
      <c r="O253" s="207">
        <f t="shared" si="33"/>
        <v>0</v>
      </c>
    </row>
    <row r="254" spans="13:15">
      <c r="M254" s="206">
        <f t="shared" si="32"/>
        <v>0</v>
      </c>
      <c r="N254" s="206">
        <f t="shared" si="32"/>
        <v>0</v>
      </c>
      <c r="O254" s="207">
        <f t="shared" si="33"/>
        <v>0</v>
      </c>
    </row>
    <row r="255" spans="13:15">
      <c r="M255" s="206">
        <f t="shared" si="32"/>
        <v>0</v>
      </c>
      <c r="N255" s="206">
        <f t="shared" si="32"/>
        <v>0</v>
      </c>
      <c r="O255" s="207">
        <f t="shared" si="33"/>
        <v>0</v>
      </c>
    </row>
    <row r="256" spans="13:15">
      <c r="M256" s="206">
        <f t="shared" si="32"/>
        <v>0</v>
      </c>
      <c r="N256" s="206">
        <f t="shared" si="32"/>
        <v>0</v>
      </c>
      <c r="O256" s="207">
        <f t="shared" si="33"/>
        <v>0</v>
      </c>
    </row>
    <row r="257" spans="13:15">
      <c r="M257" s="206">
        <f t="shared" si="32"/>
        <v>0</v>
      </c>
      <c r="N257" s="206">
        <f t="shared" si="32"/>
        <v>0</v>
      </c>
      <c r="O257" s="207">
        <f t="shared" si="33"/>
        <v>0</v>
      </c>
    </row>
    <row r="258" spans="13:15">
      <c r="M258" s="206">
        <f t="shared" ref="M258:N321" si="34">I258/25*100</f>
        <v>0</v>
      </c>
      <c r="N258" s="206">
        <f t="shared" si="34"/>
        <v>0</v>
      </c>
      <c r="O258" s="207">
        <f t="shared" ref="O258:O321" si="35">K258</f>
        <v>0</v>
      </c>
    </row>
    <row r="259" spans="13:15">
      <c r="M259" s="206">
        <f t="shared" si="34"/>
        <v>0</v>
      </c>
      <c r="N259" s="206">
        <f t="shared" si="34"/>
        <v>0</v>
      </c>
      <c r="O259" s="207">
        <f t="shared" si="35"/>
        <v>0</v>
      </c>
    </row>
    <row r="260" spans="13:15">
      <c r="M260" s="206">
        <f t="shared" si="34"/>
        <v>0</v>
      </c>
      <c r="N260" s="206">
        <f t="shared" si="34"/>
        <v>0</v>
      </c>
      <c r="O260" s="207">
        <f t="shared" si="35"/>
        <v>0</v>
      </c>
    </row>
    <row r="261" spans="13:15">
      <c r="M261" s="206">
        <f t="shared" si="34"/>
        <v>0</v>
      </c>
      <c r="N261" s="206">
        <f t="shared" si="34"/>
        <v>0</v>
      </c>
      <c r="O261" s="207">
        <f t="shared" si="35"/>
        <v>0</v>
      </c>
    </row>
    <row r="262" spans="13:15">
      <c r="M262" s="206">
        <f t="shared" si="34"/>
        <v>0</v>
      </c>
      <c r="N262" s="206">
        <f t="shared" si="34"/>
        <v>0</v>
      </c>
      <c r="O262" s="207">
        <f t="shared" si="35"/>
        <v>0</v>
      </c>
    </row>
    <row r="263" spans="13:15">
      <c r="M263" s="206">
        <f t="shared" si="34"/>
        <v>0</v>
      </c>
      <c r="N263" s="206">
        <f t="shared" si="34"/>
        <v>0</v>
      </c>
      <c r="O263" s="207">
        <f t="shared" si="35"/>
        <v>0</v>
      </c>
    </row>
    <row r="264" spans="13:15">
      <c r="M264" s="206">
        <f t="shared" si="34"/>
        <v>0</v>
      </c>
      <c r="N264" s="206">
        <f t="shared" si="34"/>
        <v>0</v>
      </c>
      <c r="O264" s="207">
        <f t="shared" si="35"/>
        <v>0</v>
      </c>
    </row>
    <row r="265" spans="13:15">
      <c r="M265" s="206">
        <f t="shared" si="34"/>
        <v>0</v>
      </c>
      <c r="N265" s="206">
        <f t="shared" si="34"/>
        <v>0</v>
      </c>
      <c r="O265" s="207">
        <f t="shared" si="35"/>
        <v>0</v>
      </c>
    </row>
    <row r="266" spans="13:15">
      <c r="M266" s="206">
        <f t="shared" si="34"/>
        <v>0</v>
      </c>
      <c r="N266" s="206">
        <f t="shared" si="34"/>
        <v>0</v>
      </c>
      <c r="O266" s="207">
        <f t="shared" si="35"/>
        <v>0</v>
      </c>
    </row>
    <row r="267" spans="13:15">
      <c r="M267" s="206">
        <f t="shared" si="34"/>
        <v>0</v>
      </c>
      <c r="N267" s="206">
        <f t="shared" si="34"/>
        <v>0</v>
      </c>
      <c r="O267" s="207">
        <f t="shared" si="35"/>
        <v>0</v>
      </c>
    </row>
    <row r="268" spans="13:15">
      <c r="M268" s="206">
        <f t="shared" si="34"/>
        <v>0</v>
      </c>
      <c r="N268" s="206">
        <f t="shared" si="34"/>
        <v>0</v>
      </c>
      <c r="O268" s="207">
        <f t="shared" si="35"/>
        <v>0</v>
      </c>
    </row>
    <row r="269" spans="13:15">
      <c r="M269" s="206">
        <f t="shared" si="34"/>
        <v>0</v>
      </c>
      <c r="N269" s="206">
        <f t="shared" si="34"/>
        <v>0</v>
      </c>
      <c r="O269" s="207">
        <f t="shared" si="35"/>
        <v>0</v>
      </c>
    </row>
    <row r="270" spans="13:15">
      <c r="M270" s="206">
        <f t="shared" si="34"/>
        <v>0</v>
      </c>
      <c r="N270" s="206">
        <f t="shared" si="34"/>
        <v>0</v>
      </c>
      <c r="O270" s="207">
        <f t="shared" si="35"/>
        <v>0</v>
      </c>
    </row>
    <row r="271" spans="13:15">
      <c r="M271" s="206">
        <f t="shared" si="34"/>
        <v>0</v>
      </c>
      <c r="N271" s="206">
        <f t="shared" si="34"/>
        <v>0</v>
      </c>
      <c r="O271" s="207">
        <f t="shared" si="35"/>
        <v>0</v>
      </c>
    </row>
    <row r="272" spans="13:15">
      <c r="M272" s="206">
        <f t="shared" si="34"/>
        <v>0</v>
      </c>
      <c r="N272" s="206">
        <f t="shared" si="34"/>
        <v>0</v>
      </c>
      <c r="O272" s="207">
        <f t="shared" si="35"/>
        <v>0</v>
      </c>
    </row>
    <row r="273" spans="13:15">
      <c r="M273" s="206">
        <f t="shared" si="34"/>
        <v>0</v>
      </c>
      <c r="N273" s="206">
        <f t="shared" si="34"/>
        <v>0</v>
      </c>
      <c r="O273" s="207">
        <f t="shared" si="35"/>
        <v>0</v>
      </c>
    </row>
    <row r="274" spans="13:15">
      <c r="M274" s="206">
        <f t="shared" si="34"/>
        <v>0</v>
      </c>
      <c r="N274" s="206">
        <f t="shared" si="34"/>
        <v>0</v>
      </c>
      <c r="O274" s="207">
        <f t="shared" si="35"/>
        <v>0</v>
      </c>
    </row>
    <row r="275" spans="13:15">
      <c r="M275" s="206">
        <f t="shared" si="34"/>
        <v>0</v>
      </c>
      <c r="N275" s="206">
        <f t="shared" si="34"/>
        <v>0</v>
      </c>
      <c r="O275" s="207">
        <f t="shared" si="35"/>
        <v>0</v>
      </c>
    </row>
    <row r="276" spans="13:15">
      <c r="M276" s="206">
        <f t="shared" si="34"/>
        <v>0</v>
      </c>
      <c r="N276" s="206">
        <f t="shared" si="34"/>
        <v>0</v>
      </c>
      <c r="O276" s="207">
        <f t="shared" si="35"/>
        <v>0</v>
      </c>
    </row>
    <row r="277" spans="13:15">
      <c r="M277" s="206">
        <f t="shared" si="34"/>
        <v>0</v>
      </c>
      <c r="N277" s="206">
        <f t="shared" si="34"/>
        <v>0</v>
      </c>
      <c r="O277" s="207">
        <f t="shared" si="35"/>
        <v>0</v>
      </c>
    </row>
    <row r="278" spans="13:15">
      <c r="M278" s="206">
        <f t="shared" si="34"/>
        <v>0</v>
      </c>
      <c r="N278" s="206">
        <f t="shared" si="34"/>
        <v>0</v>
      </c>
      <c r="O278" s="207">
        <f t="shared" si="35"/>
        <v>0</v>
      </c>
    </row>
    <row r="279" spans="13:15">
      <c r="M279" s="206">
        <f t="shared" si="34"/>
        <v>0</v>
      </c>
      <c r="N279" s="206">
        <f t="shared" si="34"/>
        <v>0</v>
      </c>
      <c r="O279" s="207">
        <f t="shared" si="35"/>
        <v>0</v>
      </c>
    </row>
    <row r="280" spans="13:15">
      <c r="M280" s="206">
        <f t="shared" si="34"/>
        <v>0</v>
      </c>
      <c r="N280" s="206">
        <f t="shared" si="34"/>
        <v>0</v>
      </c>
      <c r="O280" s="207">
        <f t="shared" si="35"/>
        <v>0</v>
      </c>
    </row>
    <row r="281" spans="13:15">
      <c r="M281" s="206">
        <f t="shared" si="34"/>
        <v>0</v>
      </c>
      <c r="N281" s="206">
        <f t="shared" si="34"/>
        <v>0</v>
      </c>
      <c r="O281" s="207">
        <f t="shared" si="35"/>
        <v>0</v>
      </c>
    </row>
    <row r="282" spans="13:15">
      <c r="M282" s="206">
        <f t="shared" si="34"/>
        <v>0</v>
      </c>
      <c r="N282" s="206">
        <f t="shared" si="34"/>
        <v>0</v>
      </c>
      <c r="O282" s="207">
        <f t="shared" si="35"/>
        <v>0</v>
      </c>
    </row>
    <row r="283" spans="13:15">
      <c r="M283" s="206">
        <f t="shared" si="34"/>
        <v>0</v>
      </c>
      <c r="N283" s="206">
        <f t="shared" si="34"/>
        <v>0</v>
      </c>
      <c r="O283" s="207">
        <f t="shared" si="35"/>
        <v>0</v>
      </c>
    </row>
    <row r="284" spans="13:15">
      <c r="M284" s="206">
        <f t="shared" si="34"/>
        <v>0</v>
      </c>
      <c r="N284" s="206">
        <f t="shared" si="34"/>
        <v>0</v>
      </c>
      <c r="O284" s="207">
        <f t="shared" si="35"/>
        <v>0</v>
      </c>
    </row>
    <row r="285" spans="13:15">
      <c r="M285" s="206">
        <f t="shared" si="34"/>
        <v>0</v>
      </c>
      <c r="N285" s="206">
        <f t="shared" si="34"/>
        <v>0</v>
      </c>
      <c r="O285" s="207">
        <f t="shared" si="35"/>
        <v>0</v>
      </c>
    </row>
    <row r="286" spans="13:15">
      <c r="M286" s="206">
        <f t="shared" si="34"/>
        <v>0</v>
      </c>
      <c r="N286" s="206">
        <f t="shared" si="34"/>
        <v>0</v>
      </c>
      <c r="O286" s="207">
        <f t="shared" si="35"/>
        <v>0</v>
      </c>
    </row>
    <row r="287" spans="13:15">
      <c r="M287" s="206">
        <f t="shared" si="34"/>
        <v>0</v>
      </c>
      <c r="N287" s="206">
        <f t="shared" si="34"/>
        <v>0</v>
      </c>
      <c r="O287" s="207">
        <f t="shared" si="35"/>
        <v>0</v>
      </c>
    </row>
    <row r="288" spans="13:15">
      <c r="M288" s="206">
        <f t="shared" si="34"/>
        <v>0</v>
      </c>
      <c r="N288" s="206">
        <f t="shared" si="34"/>
        <v>0</v>
      </c>
      <c r="O288" s="207">
        <f t="shared" si="35"/>
        <v>0</v>
      </c>
    </row>
    <row r="289" spans="13:15">
      <c r="M289" s="206">
        <f t="shared" si="34"/>
        <v>0</v>
      </c>
      <c r="N289" s="206">
        <f t="shared" si="34"/>
        <v>0</v>
      </c>
      <c r="O289" s="207">
        <f t="shared" si="35"/>
        <v>0</v>
      </c>
    </row>
    <row r="290" spans="13:15">
      <c r="M290" s="206">
        <f t="shared" si="34"/>
        <v>0</v>
      </c>
      <c r="N290" s="206">
        <f t="shared" si="34"/>
        <v>0</v>
      </c>
      <c r="O290" s="207">
        <f t="shared" si="35"/>
        <v>0</v>
      </c>
    </row>
    <row r="291" spans="13:15">
      <c r="M291" s="206">
        <f t="shared" si="34"/>
        <v>0</v>
      </c>
      <c r="N291" s="206">
        <f t="shared" si="34"/>
        <v>0</v>
      </c>
      <c r="O291" s="207">
        <f t="shared" si="35"/>
        <v>0</v>
      </c>
    </row>
    <row r="292" spans="13:15">
      <c r="M292" s="206">
        <f t="shared" si="34"/>
        <v>0</v>
      </c>
      <c r="N292" s="206">
        <f t="shared" si="34"/>
        <v>0</v>
      </c>
      <c r="O292" s="207">
        <f t="shared" si="35"/>
        <v>0</v>
      </c>
    </row>
    <row r="293" spans="13:15">
      <c r="M293" s="206">
        <f t="shared" si="34"/>
        <v>0</v>
      </c>
      <c r="N293" s="206">
        <f t="shared" si="34"/>
        <v>0</v>
      </c>
      <c r="O293" s="207">
        <f t="shared" si="35"/>
        <v>0</v>
      </c>
    </row>
    <row r="294" spans="13:15">
      <c r="M294" s="206">
        <f t="shared" si="34"/>
        <v>0</v>
      </c>
      <c r="N294" s="206">
        <f t="shared" si="34"/>
        <v>0</v>
      </c>
      <c r="O294" s="207">
        <f t="shared" si="35"/>
        <v>0</v>
      </c>
    </row>
    <row r="295" spans="13:15">
      <c r="M295" s="206">
        <f t="shared" si="34"/>
        <v>0</v>
      </c>
      <c r="N295" s="206">
        <f t="shared" si="34"/>
        <v>0</v>
      </c>
      <c r="O295" s="207">
        <f t="shared" si="35"/>
        <v>0</v>
      </c>
    </row>
    <row r="296" spans="13:15">
      <c r="M296" s="206">
        <f t="shared" si="34"/>
        <v>0</v>
      </c>
      <c r="N296" s="206">
        <f t="shared" si="34"/>
        <v>0</v>
      </c>
      <c r="O296" s="207">
        <f t="shared" si="35"/>
        <v>0</v>
      </c>
    </row>
    <row r="297" spans="13:15">
      <c r="M297" s="206">
        <f t="shared" si="34"/>
        <v>0</v>
      </c>
      <c r="N297" s="206">
        <f t="shared" si="34"/>
        <v>0</v>
      </c>
      <c r="O297" s="207">
        <f t="shared" si="35"/>
        <v>0</v>
      </c>
    </row>
    <row r="298" spans="13:15">
      <c r="M298" s="206">
        <f t="shared" si="34"/>
        <v>0</v>
      </c>
      <c r="N298" s="206">
        <f t="shared" si="34"/>
        <v>0</v>
      </c>
      <c r="O298" s="207">
        <f t="shared" si="35"/>
        <v>0</v>
      </c>
    </row>
    <row r="299" spans="13:15">
      <c r="M299" s="206">
        <f t="shared" si="34"/>
        <v>0</v>
      </c>
      <c r="N299" s="206">
        <f t="shared" si="34"/>
        <v>0</v>
      </c>
      <c r="O299" s="207">
        <f t="shared" si="35"/>
        <v>0</v>
      </c>
    </row>
    <row r="300" spans="13:15">
      <c r="M300" s="206">
        <f t="shared" si="34"/>
        <v>0</v>
      </c>
      <c r="N300" s="206">
        <f t="shared" si="34"/>
        <v>0</v>
      </c>
      <c r="O300" s="207">
        <f t="shared" si="35"/>
        <v>0</v>
      </c>
    </row>
    <row r="301" spans="13:15">
      <c r="M301" s="206">
        <f t="shared" si="34"/>
        <v>0</v>
      </c>
      <c r="N301" s="206">
        <f t="shared" si="34"/>
        <v>0</v>
      </c>
      <c r="O301" s="207">
        <f t="shared" si="35"/>
        <v>0</v>
      </c>
    </row>
    <row r="302" spans="13:15">
      <c r="M302" s="206">
        <f t="shared" si="34"/>
        <v>0</v>
      </c>
      <c r="N302" s="206">
        <f t="shared" si="34"/>
        <v>0</v>
      </c>
      <c r="O302" s="207">
        <f t="shared" si="35"/>
        <v>0</v>
      </c>
    </row>
    <row r="303" spans="13:15">
      <c r="M303" s="206">
        <f t="shared" si="34"/>
        <v>0</v>
      </c>
      <c r="N303" s="206">
        <f t="shared" si="34"/>
        <v>0</v>
      </c>
      <c r="O303" s="207">
        <f t="shared" si="35"/>
        <v>0</v>
      </c>
    </row>
    <row r="304" spans="13:15">
      <c r="M304" s="206">
        <f t="shared" si="34"/>
        <v>0</v>
      </c>
      <c r="N304" s="206">
        <f t="shared" si="34"/>
        <v>0</v>
      </c>
      <c r="O304" s="207">
        <f t="shared" si="35"/>
        <v>0</v>
      </c>
    </row>
    <row r="305" spans="13:15">
      <c r="M305" s="206">
        <f t="shared" si="34"/>
        <v>0</v>
      </c>
      <c r="N305" s="206">
        <f t="shared" si="34"/>
        <v>0</v>
      </c>
      <c r="O305" s="207">
        <f t="shared" si="35"/>
        <v>0</v>
      </c>
    </row>
    <row r="306" spans="13:15">
      <c r="M306" s="206">
        <f t="shared" si="34"/>
        <v>0</v>
      </c>
      <c r="N306" s="206">
        <f t="shared" si="34"/>
        <v>0</v>
      </c>
      <c r="O306" s="207">
        <f t="shared" si="35"/>
        <v>0</v>
      </c>
    </row>
    <row r="307" spans="13:15">
      <c r="M307" s="206">
        <f t="shared" si="34"/>
        <v>0</v>
      </c>
      <c r="N307" s="206">
        <f t="shared" si="34"/>
        <v>0</v>
      </c>
      <c r="O307" s="207">
        <f t="shared" si="35"/>
        <v>0</v>
      </c>
    </row>
    <row r="308" spans="13:15">
      <c r="M308" s="206">
        <f t="shared" si="34"/>
        <v>0</v>
      </c>
      <c r="N308" s="206">
        <f t="shared" si="34"/>
        <v>0</v>
      </c>
      <c r="O308" s="207">
        <f t="shared" si="35"/>
        <v>0</v>
      </c>
    </row>
    <row r="309" spans="13:15">
      <c r="M309" s="206">
        <f t="shared" si="34"/>
        <v>0</v>
      </c>
      <c r="N309" s="206">
        <f t="shared" si="34"/>
        <v>0</v>
      </c>
      <c r="O309" s="207">
        <f t="shared" si="35"/>
        <v>0</v>
      </c>
    </row>
    <row r="310" spans="13:15">
      <c r="M310" s="206">
        <f t="shared" si="34"/>
        <v>0</v>
      </c>
      <c r="N310" s="206">
        <f t="shared" si="34"/>
        <v>0</v>
      </c>
      <c r="O310" s="207">
        <f t="shared" si="35"/>
        <v>0</v>
      </c>
    </row>
    <row r="311" spans="13:15">
      <c r="M311" s="206">
        <f t="shared" si="34"/>
        <v>0</v>
      </c>
      <c r="N311" s="206">
        <f t="shared" si="34"/>
        <v>0</v>
      </c>
      <c r="O311" s="207">
        <f t="shared" si="35"/>
        <v>0</v>
      </c>
    </row>
    <row r="312" spans="13:15">
      <c r="M312" s="206">
        <f t="shared" si="34"/>
        <v>0</v>
      </c>
      <c r="N312" s="206">
        <f t="shared" si="34"/>
        <v>0</v>
      </c>
      <c r="O312" s="207">
        <f t="shared" si="35"/>
        <v>0</v>
      </c>
    </row>
    <row r="313" spans="13:15">
      <c r="M313" s="206">
        <f t="shared" si="34"/>
        <v>0</v>
      </c>
      <c r="N313" s="206">
        <f t="shared" si="34"/>
        <v>0</v>
      </c>
      <c r="O313" s="207">
        <f t="shared" si="35"/>
        <v>0</v>
      </c>
    </row>
    <row r="314" spans="13:15">
      <c r="M314" s="206">
        <f t="shared" si="34"/>
        <v>0</v>
      </c>
      <c r="N314" s="206">
        <f t="shared" si="34"/>
        <v>0</v>
      </c>
      <c r="O314" s="207">
        <f t="shared" si="35"/>
        <v>0</v>
      </c>
    </row>
    <row r="315" spans="13:15">
      <c r="M315" s="206">
        <f t="shared" si="34"/>
        <v>0</v>
      </c>
      <c r="N315" s="206">
        <f t="shared" si="34"/>
        <v>0</v>
      </c>
      <c r="O315" s="207">
        <f t="shared" si="35"/>
        <v>0</v>
      </c>
    </row>
    <row r="316" spans="13:15">
      <c r="M316" s="206">
        <f t="shared" si="34"/>
        <v>0</v>
      </c>
      <c r="N316" s="206">
        <f t="shared" si="34"/>
        <v>0</v>
      </c>
      <c r="O316" s="207">
        <f t="shared" si="35"/>
        <v>0</v>
      </c>
    </row>
    <row r="317" spans="13:15">
      <c r="M317" s="206">
        <f t="shared" si="34"/>
        <v>0</v>
      </c>
      <c r="N317" s="206">
        <f t="shared" si="34"/>
        <v>0</v>
      </c>
      <c r="O317" s="207">
        <f t="shared" si="35"/>
        <v>0</v>
      </c>
    </row>
    <row r="318" spans="13:15">
      <c r="M318" s="206">
        <f t="shared" si="34"/>
        <v>0</v>
      </c>
      <c r="N318" s="206">
        <f t="shared" si="34"/>
        <v>0</v>
      </c>
      <c r="O318" s="207">
        <f t="shared" si="35"/>
        <v>0</v>
      </c>
    </row>
    <row r="319" spans="13:15">
      <c r="M319" s="206">
        <f t="shared" si="34"/>
        <v>0</v>
      </c>
      <c r="N319" s="206">
        <f t="shared" si="34"/>
        <v>0</v>
      </c>
      <c r="O319" s="207">
        <f t="shared" si="35"/>
        <v>0</v>
      </c>
    </row>
    <row r="320" spans="13:15">
      <c r="M320" s="206">
        <f t="shared" si="34"/>
        <v>0</v>
      </c>
      <c r="N320" s="206">
        <f t="shared" si="34"/>
        <v>0</v>
      </c>
      <c r="O320" s="207">
        <f t="shared" si="35"/>
        <v>0</v>
      </c>
    </row>
    <row r="321" spans="13:15">
      <c r="M321" s="206">
        <f t="shared" si="34"/>
        <v>0</v>
      </c>
      <c r="N321" s="206">
        <f t="shared" si="34"/>
        <v>0</v>
      </c>
      <c r="O321" s="207">
        <f t="shared" si="35"/>
        <v>0</v>
      </c>
    </row>
    <row r="322" spans="13:15">
      <c r="M322" s="206">
        <f t="shared" ref="M322:N344" si="36">I322/25*100</f>
        <v>0</v>
      </c>
      <c r="N322" s="206">
        <f t="shared" si="36"/>
        <v>0</v>
      </c>
      <c r="O322" s="207">
        <f t="shared" ref="O322:O344" si="37">K322</f>
        <v>0</v>
      </c>
    </row>
    <row r="323" spans="13:15">
      <c r="M323" s="206">
        <f t="shared" si="36"/>
        <v>0</v>
      </c>
      <c r="N323" s="206">
        <f t="shared" si="36"/>
        <v>0</v>
      </c>
      <c r="O323" s="207">
        <f t="shared" si="37"/>
        <v>0</v>
      </c>
    </row>
    <row r="324" spans="13:15">
      <c r="M324" s="206">
        <f t="shared" si="36"/>
        <v>0</v>
      </c>
      <c r="N324" s="206">
        <f t="shared" si="36"/>
        <v>0</v>
      </c>
      <c r="O324" s="207">
        <f t="shared" si="37"/>
        <v>0</v>
      </c>
    </row>
    <row r="325" spans="13:15">
      <c r="M325" s="206">
        <f t="shared" si="36"/>
        <v>0</v>
      </c>
      <c r="N325" s="206">
        <f t="shared" si="36"/>
        <v>0</v>
      </c>
      <c r="O325" s="207">
        <f t="shared" si="37"/>
        <v>0</v>
      </c>
    </row>
    <row r="326" spans="13:15">
      <c r="M326" s="206">
        <f t="shared" si="36"/>
        <v>0</v>
      </c>
      <c r="N326" s="206">
        <f t="shared" si="36"/>
        <v>0</v>
      </c>
      <c r="O326" s="207">
        <f t="shared" si="37"/>
        <v>0</v>
      </c>
    </row>
    <row r="327" spans="13:15">
      <c r="M327" s="206">
        <f t="shared" si="36"/>
        <v>0</v>
      </c>
      <c r="N327" s="206">
        <f t="shared" si="36"/>
        <v>0</v>
      </c>
      <c r="O327" s="207">
        <f t="shared" si="37"/>
        <v>0</v>
      </c>
    </row>
    <row r="328" spans="13:15">
      <c r="M328" s="206">
        <f t="shared" si="36"/>
        <v>0</v>
      </c>
      <c r="N328" s="206">
        <f t="shared" si="36"/>
        <v>0</v>
      </c>
      <c r="O328" s="207">
        <f t="shared" si="37"/>
        <v>0</v>
      </c>
    </row>
    <row r="329" spans="13:15">
      <c r="M329" s="206">
        <f t="shared" si="36"/>
        <v>0</v>
      </c>
      <c r="N329" s="206">
        <f t="shared" si="36"/>
        <v>0</v>
      </c>
      <c r="O329" s="207">
        <f t="shared" si="37"/>
        <v>0</v>
      </c>
    </row>
    <row r="330" spans="13:15">
      <c r="M330" s="206">
        <f t="shared" si="36"/>
        <v>0</v>
      </c>
      <c r="N330" s="206">
        <f t="shared" si="36"/>
        <v>0</v>
      </c>
      <c r="O330" s="207">
        <f t="shared" si="37"/>
        <v>0</v>
      </c>
    </row>
    <row r="331" spans="13:15">
      <c r="M331" s="206">
        <f t="shared" si="36"/>
        <v>0</v>
      </c>
      <c r="N331" s="206">
        <f t="shared" si="36"/>
        <v>0</v>
      </c>
      <c r="O331" s="207">
        <f t="shared" si="37"/>
        <v>0</v>
      </c>
    </row>
    <row r="332" spans="13:15">
      <c r="M332" s="206">
        <f t="shared" si="36"/>
        <v>0</v>
      </c>
      <c r="N332" s="206">
        <f t="shared" si="36"/>
        <v>0</v>
      </c>
      <c r="O332" s="207">
        <f t="shared" si="37"/>
        <v>0</v>
      </c>
    </row>
    <row r="333" spans="13:15">
      <c r="M333" s="206">
        <f t="shared" si="36"/>
        <v>0</v>
      </c>
      <c r="N333" s="206">
        <f t="shared" si="36"/>
        <v>0</v>
      </c>
      <c r="O333" s="207">
        <f t="shared" si="37"/>
        <v>0</v>
      </c>
    </row>
    <row r="334" spans="13:15">
      <c r="M334" s="206">
        <f t="shared" si="36"/>
        <v>0</v>
      </c>
      <c r="N334" s="206">
        <f t="shared" si="36"/>
        <v>0</v>
      </c>
      <c r="O334" s="207">
        <f t="shared" si="37"/>
        <v>0</v>
      </c>
    </row>
    <row r="335" spans="13:15">
      <c r="M335" s="206">
        <f t="shared" si="36"/>
        <v>0</v>
      </c>
      <c r="N335" s="206">
        <f t="shared" si="36"/>
        <v>0</v>
      </c>
      <c r="O335" s="207">
        <f t="shared" si="37"/>
        <v>0</v>
      </c>
    </row>
    <row r="336" spans="13:15">
      <c r="M336" s="206">
        <f t="shared" si="36"/>
        <v>0</v>
      </c>
      <c r="N336" s="206">
        <f t="shared" si="36"/>
        <v>0</v>
      </c>
      <c r="O336" s="207">
        <f t="shared" si="37"/>
        <v>0</v>
      </c>
    </row>
    <row r="337" spans="13:15">
      <c r="M337" s="206">
        <f t="shared" si="36"/>
        <v>0</v>
      </c>
      <c r="N337" s="206">
        <f t="shared" si="36"/>
        <v>0</v>
      </c>
      <c r="O337" s="207">
        <f t="shared" si="37"/>
        <v>0</v>
      </c>
    </row>
    <row r="338" spans="13:15">
      <c r="M338" s="206">
        <f t="shared" si="36"/>
        <v>0</v>
      </c>
      <c r="N338" s="206">
        <f t="shared" si="36"/>
        <v>0</v>
      </c>
      <c r="O338" s="207">
        <f t="shared" si="37"/>
        <v>0</v>
      </c>
    </row>
    <row r="339" spans="13:15">
      <c r="M339" s="181">
        <f t="shared" si="36"/>
        <v>0</v>
      </c>
      <c r="N339" s="181">
        <f t="shared" si="36"/>
        <v>0</v>
      </c>
      <c r="O339" s="188">
        <f t="shared" si="37"/>
        <v>0</v>
      </c>
    </row>
    <row r="340" spans="13:15">
      <c r="M340" s="181">
        <f t="shared" si="36"/>
        <v>0</v>
      </c>
      <c r="N340" s="181">
        <f t="shared" si="36"/>
        <v>0</v>
      </c>
      <c r="O340" s="188">
        <f t="shared" si="37"/>
        <v>0</v>
      </c>
    </row>
    <row r="341" spans="13:15">
      <c r="M341" s="181">
        <f t="shared" si="36"/>
        <v>0</v>
      </c>
      <c r="N341" s="181">
        <f t="shared" si="36"/>
        <v>0</v>
      </c>
      <c r="O341" s="188">
        <f t="shared" si="37"/>
        <v>0</v>
      </c>
    </row>
    <row r="342" spans="13:15">
      <c r="M342" s="181">
        <f t="shared" si="36"/>
        <v>0</v>
      </c>
      <c r="N342" s="181">
        <f t="shared" si="36"/>
        <v>0</v>
      </c>
      <c r="O342" s="188">
        <f t="shared" si="37"/>
        <v>0</v>
      </c>
    </row>
    <row r="343" spans="13:15">
      <c r="M343" s="181">
        <f t="shared" si="36"/>
        <v>0</v>
      </c>
      <c r="N343" s="181">
        <f t="shared" si="36"/>
        <v>0</v>
      </c>
      <c r="O343" s="188">
        <f t="shared" si="37"/>
        <v>0</v>
      </c>
    </row>
    <row r="344" spans="13:15">
      <c r="M344" s="181">
        <f t="shared" si="36"/>
        <v>0</v>
      </c>
      <c r="N344" s="181">
        <f t="shared" si="36"/>
        <v>0</v>
      </c>
      <c r="O344" s="188">
        <f t="shared" si="37"/>
        <v>0</v>
      </c>
    </row>
  </sheetData>
  <sortState xmlns:xlrd2="http://schemas.microsoft.com/office/spreadsheetml/2017/richdata2" ref="A27:W46">
    <sortCondition descending="1" ref="U27:U46"/>
  </sortState>
  <mergeCells count="2">
    <mergeCell ref="I1:K1"/>
    <mergeCell ref="Q1:S1"/>
  </mergeCells>
  <hyperlinks>
    <hyperlink ref="F22" r:id="rId1" xr:uid="{C9F27AAD-B552-47A5-9424-AF515612595D}"/>
    <hyperlink ref="F23" r:id="rId2" xr:uid="{184FA807-3900-4A02-ACDA-16C7DF82621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32"/>
  <sheetViews>
    <sheetView workbookViewId="0">
      <selection activeCell="A23" sqref="A23:XFD23"/>
    </sheetView>
  </sheetViews>
  <sheetFormatPr defaultRowHeight="14.5"/>
  <cols>
    <col min="1" max="1" width="3.6328125" style="269" bestFit="1" customWidth="1"/>
    <col min="3" max="3" width="34" bestFit="1" customWidth="1"/>
    <col min="6" max="6" width="33.1796875" bestFit="1" customWidth="1"/>
    <col min="7" max="7" width="13.08984375" customWidth="1"/>
    <col min="8" max="8" width="0.54296875" customWidth="1"/>
    <col min="12" max="12" width="0.54296875" customWidth="1"/>
    <col min="16" max="16" width="0.54296875" customWidth="1"/>
    <col min="20" max="20" width="0.54296875" customWidth="1"/>
  </cols>
  <sheetData>
    <row r="1" spans="1:21" ht="26.5">
      <c r="A1" s="39" t="s">
        <v>6</v>
      </c>
      <c r="B1" s="34" t="s">
        <v>7</v>
      </c>
      <c r="C1" s="34" t="s">
        <v>8</v>
      </c>
      <c r="D1" s="34" t="s">
        <v>9</v>
      </c>
      <c r="E1" s="34" t="s">
        <v>10</v>
      </c>
      <c r="F1" s="34" t="s">
        <v>11</v>
      </c>
      <c r="G1" s="34" t="s">
        <v>12</v>
      </c>
      <c r="H1" s="40"/>
      <c r="I1" s="45" t="s">
        <v>13</v>
      </c>
      <c r="J1" s="45" t="s">
        <v>14</v>
      </c>
      <c r="K1" s="45" t="s">
        <v>15</v>
      </c>
      <c r="L1" s="46"/>
      <c r="M1" s="47" t="s">
        <v>13</v>
      </c>
      <c r="N1" s="47" t="s">
        <v>14</v>
      </c>
      <c r="O1" s="47" t="s">
        <v>15</v>
      </c>
      <c r="P1" s="48"/>
      <c r="Q1" s="45" t="s">
        <v>13</v>
      </c>
      <c r="R1" s="45" t="s">
        <v>14</v>
      </c>
      <c r="S1" s="45" t="s">
        <v>15</v>
      </c>
      <c r="T1" s="49"/>
      <c r="U1" s="45" t="s">
        <v>16</v>
      </c>
    </row>
    <row r="2" spans="1:21" ht="15.5">
      <c r="A2" s="269">
        <v>1</v>
      </c>
      <c r="B2" s="70" t="s">
        <v>407</v>
      </c>
      <c r="C2" s="70" t="s">
        <v>508</v>
      </c>
      <c r="D2" s="71" t="s">
        <v>495</v>
      </c>
      <c r="E2" s="70" t="s">
        <v>509</v>
      </c>
      <c r="F2" s="70" t="s">
        <v>510</v>
      </c>
      <c r="G2" s="70" t="s">
        <v>511</v>
      </c>
      <c r="H2" s="40"/>
      <c r="I2" s="45"/>
      <c r="J2" s="45"/>
      <c r="K2" s="45"/>
      <c r="L2" s="46"/>
      <c r="M2" s="47"/>
      <c r="N2" s="47"/>
      <c r="O2" s="47"/>
      <c r="P2" s="48"/>
      <c r="Q2" s="45"/>
      <c r="R2" s="45"/>
      <c r="S2" s="45"/>
      <c r="T2" s="49"/>
      <c r="U2" s="45"/>
    </row>
    <row r="3" spans="1:21" ht="15.5">
      <c r="A3" s="269">
        <v>2</v>
      </c>
      <c r="B3" s="70" t="s">
        <v>407</v>
      </c>
      <c r="C3" s="70" t="s">
        <v>512</v>
      </c>
      <c r="D3" s="71" t="s">
        <v>495</v>
      </c>
      <c r="E3" s="70" t="s">
        <v>513</v>
      </c>
      <c r="F3" s="70" t="s">
        <v>514</v>
      </c>
      <c r="G3" s="70" t="s">
        <v>515</v>
      </c>
      <c r="H3" s="40"/>
      <c r="I3" s="45"/>
      <c r="J3" s="45"/>
      <c r="K3" s="45"/>
      <c r="L3" s="46"/>
      <c r="M3" s="47"/>
      <c r="N3" s="47"/>
      <c r="O3" s="47"/>
      <c r="P3" s="48"/>
      <c r="Q3" s="45"/>
      <c r="R3" s="45"/>
      <c r="S3" s="45"/>
      <c r="T3" s="49"/>
      <c r="U3" s="45"/>
    </row>
    <row r="4" spans="1:21" ht="15.5">
      <c r="A4" s="269">
        <v>3</v>
      </c>
      <c r="B4" s="70" t="s">
        <v>516</v>
      </c>
      <c r="C4" s="70" t="s">
        <v>517</v>
      </c>
      <c r="D4" s="71" t="s">
        <v>495</v>
      </c>
      <c r="E4" s="70" t="s">
        <v>518</v>
      </c>
      <c r="F4" s="70" t="s">
        <v>519</v>
      </c>
      <c r="G4" s="70" t="s">
        <v>520</v>
      </c>
      <c r="H4" s="40"/>
      <c r="I4" s="45"/>
      <c r="J4" s="45"/>
      <c r="K4" s="45"/>
      <c r="L4" s="46"/>
      <c r="M4" s="47"/>
      <c r="N4" s="47"/>
      <c r="O4" s="47"/>
      <c r="P4" s="48"/>
      <c r="Q4" s="45"/>
      <c r="R4" s="45"/>
      <c r="S4" s="45"/>
      <c r="T4" s="49"/>
      <c r="U4" s="45"/>
    </row>
    <row r="5" spans="1:21">
      <c r="A5" s="269">
        <v>4</v>
      </c>
      <c r="B5" s="50" t="s">
        <v>21</v>
      </c>
      <c r="C5" s="50" t="s">
        <v>328</v>
      </c>
      <c r="D5" s="51" t="s">
        <v>296</v>
      </c>
      <c r="E5" s="50" t="s">
        <v>329</v>
      </c>
      <c r="F5" s="50" t="s">
        <v>330</v>
      </c>
      <c r="G5" s="52" t="s">
        <v>331</v>
      </c>
      <c r="H5" s="38"/>
      <c r="I5" s="53">
        <v>25</v>
      </c>
      <c r="J5" s="53">
        <v>25</v>
      </c>
      <c r="K5" s="266">
        <v>86.8</v>
      </c>
      <c r="L5" s="267"/>
      <c r="M5" s="268">
        <f t="shared" ref="M5:N31" si="0">I5/25*100</f>
        <v>100</v>
      </c>
      <c r="N5" s="268">
        <f t="shared" si="0"/>
        <v>100</v>
      </c>
      <c r="O5" s="268">
        <f t="shared" ref="O5:O31" si="1">K5</f>
        <v>86.8</v>
      </c>
      <c r="P5" s="43"/>
      <c r="Q5" s="44">
        <f t="shared" ref="Q5:R31" si="2">M5/100*25</f>
        <v>25</v>
      </c>
      <c r="R5" s="44">
        <f t="shared" si="2"/>
        <v>25</v>
      </c>
      <c r="S5" s="264">
        <f t="shared" ref="S5:S31" si="3">O5/100*50</f>
        <v>43.4</v>
      </c>
      <c r="T5" s="265"/>
      <c r="U5" s="264">
        <f t="shared" ref="U5:U31" si="4">Q5+R5+S5</f>
        <v>93.4</v>
      </c>
    </row>
    <row r="6" spans="1:21">
      <c r="A6" s="269">
        <v>5</v>
      </c>
      <c r="B6" s="50" t="s">
        <v>21</v>
      </c>
      <c r="C6" s="50" t="s">
        <v>328</v>
      </c>
      <c r="D6" s="51" t="s">
        <v>296</v>
      </c>
      <c r="E6" s="50" t="s">
        <v>332</v>
      </c>
      <c r="F6" s="50" t="s">
        <v>333</v>
      </c>
      <c r="G6" s="52" t="s">
        <v>334</v>
      </c>
      <c r="H6" s="38"/>
      <c r="I6" s="53">
        <v>24</v>
      </c>
      <c r="J6" s="53">
        <v>25</v>
      </c>
      <c r="K6" s="266">
        <v>86.6</v>
      </c>
      <c r="L6" s="267"/>
      <c r="M6" s="268">
        <f t="shared" si="0"/>
        <v>96</v>
      </c>
      <c r="N6" s="268">
        <f t="shared" si="0"/>
        <v>100</v>
      </c>
      <c r="O6" s="268">
        <f t="shared" si="1"/>
        <v>86.6</v>
      </c>
      <c r="P6" s="43"/>
      <c r="Q6" s="44">
        <f t="shared" si="2"/>
        <v>24</v>
      </c>
      <c r="R6" s="44">
        <f t="shared" si="2"/>
        <v>25</v>
      </c>
      <c r="S6" s="264">
        <f t="shared" si="3"/>
        <v>43.3</v>
      </c>
      <c r="T6" s="265"/>
      <c r="U6" s="264">
        <f t="shared" si="4"/>
        <v>92.3</v>
      </c>
    </row>
    <row r="7" spans="1:21">
      <c r="A7" s="269">
        <v>6</v>
      </c>
      <c r="B7" s="50" t="s">
        <v>21</v>
      </c>
      <c r="C7" s="50" t="s">
        <v>328</v>
      </c>
      <c r="D7" s="51" t="s">
        <v>296</v>
      </c>
      <c r="E7" s="50" t="s">
        <v>335</v>
      </c>
      <c r="F7" s="50" t="s">
        <v>336</v>
      </c>
      <c r="G7" s="52" t="s">
        <v>337</v>
      </c>
      <c r="H7" s="38"/>
      <c r="I7" s="53">
        <v>25</v>
      </c>
      <c r="J7" s="53">
        <v>24</v>
      </c>
      <c r="K7" s="266">
        <v>85.8</v>
      </c>
      <c r="L7" s="267"/>
      <c r="M7" s="268">
        <f t="shared" si="0"/>
        <v>100</v>
      </c>
      <c r="N7" s="268">
        <f t="shared" si="0"/>
        <v>96</v>
      </c>
      <c r="O7" s="268">
        <f t="shared" si="1"/>
        <v>85.8</v>
      </c>
      <c r="P7" s="43"/>
      <c r="Q7" s="44">
        <f t="shared" si="2"/>
        <v>25</v>
      </c>
      <c r="R7" s="44">
        <f t="shared" si="2"/>
        <v>24</v>
      </c>
      <c r="S7" s="264">
        <f t="shared" si="3"/>
        <v>42.9</v>
      </c>
      <c r="T7" s="265"/>
      <c r="U7" s="264">
        <f t="shared" si="4"/>
        <v>91.9</v>
      </c>
    </row>
    <row r="8" spans="1:21">
      <c r="A8" s="269">
        <v>7</v>
      </c>
      <c r="B8" s="50" t="s">
        <v>21</v>
      </c>
      <c r="C8" s="50" t="s">
        <v>328</v>
      </c>
      <c r="D8" s="51" t="s">
        <v>296</v>
      </c>
      <c r="E8" s="50" t="s">
        <v>338</v>
      </c>
      <c r="F8" s="50" t="s">
        <v>339</v>
      </c>
      <c r="G8" s="52" t="s">
        <v>340</v>
      </c>
      <c r="H8" s="38"/>
      <c r="I8" s="53">
        <v>25</v>
      </c>
      <c r="J8" s="53">
        <v>25</v>
      </c>
      <c r="K8" s="266">
        <v>83</v>
      </c>
      <c r="L8" s="267"/>
      <c r="M8" s="268">
        <f t="shared" si="0"/>
        <v>100</v>
      </c>
      <c r="N8" s="268">
        <f t="shared" si="0"/>
        <v>100</v>
      </c>
      <c r="O8" s="268">
        <f t="shared" si="1"/>
        <v>83</v>
      </c>
      <c r="P8" s="43"/>
      <c r="Q8" s="44">
        <f t="shared" si="2"/>
        <v>25</v>
      </c>
      <c r="R8" s="44">
        <f t="shared" si="2"/>
        <v>25</v>
      </c>
      <c r="S8" s="264">
        <f t="shared" si="3"/>
        <v>41.5</v>
      </c>
      <c r="T8" s="265"/>
      <c r="U8" s="264">
        <f t="shared" si="4"/>
        <v>91.5</v>
      </c>
    </row>
    <row r="9" spans="1:21">
      <c r="A9" s="269">
        <v>8</v>
      </c>
      <c r="B9" s="50" t="s">
        <v>21</v>
      </c>
      <c r="C9" s="50" t="s">
        <v>328</v>
      </c>
      <c r="D9" s="51" t="s">
        <v>296</v>
      </c>
      <c r="E9" s="50" t="s">
        <v>341</v>
      </c>
      <c r="F9" s="50" t="s">
        <v>342</v>
      </c>
      <c r="G9" s="52" t="s">
        <v>343</v>
      </c>
      <c r="H9" s="38"/>
      <c r="I9" s="53">
        <v>25</v>
      </c>
      <c r="J9" s="53">
        <v>25</v>
      </c>
      <c r="K9" s="266">
        <v>82.5</v>
      </c>
      <c r="L9" s="267"/>
      <c r="M9" s="268">
        <f t="shared" si="0"/>
        <v>100</v>
      </c>
      <c r="N9" s="268">
        <f t="shared" si="0"/>
        <v>100</v>
      </c>
      <c r="O9" s="268">
        <f t="shared" si="1"/>
        <v>82.5</v>
      </c>
      <c r="P9" s="43"/>
      <c r="Q9" s="44">
        <f t="shared" si="2"/>
        <v>25</v>
      </c>
      <c r="R9" s="44">
        <f t="shared" si="2"/>
        <v>25</v>
      </c>
      <c r="S9" s="264">
        <f t="shared" si="3"/>
        <v>41.25</v>
      </c>
      <c r="T9" s="265"/>
      <c r="U9" s="264">
        <f t="shared" si="4"/>
        <v>91.25</v>
      </c>
    </row>
    <row r="10" spans="1:21">
      <c r="A10" s="269">
        <v>9</v>
      </c>
      <c r="B10" s="50" t="s">
        <v>21</v>
      </c>
      <c r="C10" s="50" t="s">
        <v>328</v>
      </c>
      <c r="D10" s="51" t="s">
        <v>296</v>
      </c>
      <c r="E10" s="50" t="s">
        <v>344</v>
      </c>
      <c r="F10" s="50" t="s">
        <v>345</v>
      </c>
      <c r="G10" s="52" t="s">
        <v>346</v>
      </c>
      <c r="H10" s="38"/>
      <c r="I10" s="53">
        <v>25</v>
      </c>
      <c r="J10" s="53">
        <v>25</v>
      </c>
      <c r="K10" s="266">
        <v>81.5</v>
      </c>
      <c r="L10" s="267"/>
      <c r="M10" s="268">
        <f t="shared" si="0"/>
        <v>100</v>
      </c>
      <c r="N10" s="268">
        <f t="shared" si="0"/>
        <v>100</v>
      </c>
      <c r="O10" s="268">
        <f t="shared" si="1"/>
        <v>81.5</v>
      </c>
      <c r="P10" s="43"/>
      <c r="Q10" s="44">
        <f t="shared" si="2"/>
        <v>25</v>
      </c>
      <c r="R10" s="44">
        <f t="shared" si="2"/>
        <v>25</v>
      </c>
      <c r="S10" s="264">
        <f t="shared" si="3"/>
        <v>40.75</v>
      </c>
      <c r="T10" s="265"/>
      <c r="U10" s="264">
        <f t="shared" si="4"/>
        <v>90.75</v>
      </c>
    </row>
    <row r="11" spans="1:21">
      <c r="A11" s="269">
        <v>10</v>
      </c>
      <c r="B11" s="50" t="s">
        <v>21</v>
      </c>
      <c r="C11" s="50" t="s">
        <v>328</v>
      </c>
      <c r="D11" s="51" t="s">
        <v>296</v>
      </c>
      <c r="E11" s="50" t="s">
        <v>347</v>
      </c>
      <c r="F11" s="50" t="s">
        <v>348</v>
      </c>
      <c r="G11" s="52" t="s">
        <v>349</v>
      </c>
      <c r="H11" s="38"/>
      <c r="I11" s="53">
        <v>23</v>
      </c>
      <c r="J11" s="53">
        <v>25</v>
      </c>
      <c r="K11" s="266">
        <v>84.8</v>
      </c>
      <c r="L11" s="267"/>
      <c r="M11" s="268">
        <f t="shared" si="0"/>
        <v>92</v>
      </c>
      <c r="N11" s="268">
        <f t="shared" si="0"/>
        <v>100</v>
      </c>
      <c r="O11" s="268">
        <f t="shared" si="1"/>
        <v>84.8</v>
      </c>
      <c r="P11" s="43"/>
      <c r="Q11" s="44">
        <f t="shared" si="2"/>
        <v>23</v>
      </c>
      <c r="R11" s="44">
        <f t="shared" si="2"/>
        <v>25</v>
      </c>
      <c r="S11" s="264">
        <f t="shared" si="3"/>
        <v>42.4</v>
      </c>
      <c r="T11" s="265"/>
      <c r="U11" s="264">
        <f t="shared" si="4"/>
        <v>90.4</v>
      </c>
    </row>
    <row r="12" spans="1:21">
      <c r="A12" s="269">
        <v>11</v>
      </c>
      <c r="B12" s="50" t="s">
        <v>21</v>
      </c>
      <c r="C12" s="50" t="s">
        <v>328</v>
      </c>
      <c r="D12" s="51" t="s">
        <v>296</v>
      </c>
      <c r="E12" s="50" t="s">
        <v>350</v>
      </c>
      <c r="F12" s="50" t="s">
        <v>351</v>
      </c>
      <c r="G12" s="52" t="s">
        <v>352</v>
      </c>
      <c r="H12" s="38"/>
      <c r="I12" s="53">
        <v>22</v>
      </c>
      <c r="J12" s="53">
        <v>24</v>
      </c>
      <c r="K12" s="266">
        <v>87.3</v>
      </c>
      <c r="L12" s="267"/>
      <c r="M12" s="268">
        <f t="shared" si="0"/>
        <v>88</v>
      </c>
      <c r="N12" s="268">
        <f t="shared" si="0"/>
        <v>96</v>
      </c>
      <c r="O12" s="268">
        <f t="shared" si="1"/>
        <v>87.3</v>
      </c>
      <c r="P12" s="43"/>
      <c r="Q12" s="44">
        <f t="shared" si="2"/>
        <v>22</v>
      </c>
      <c r="R12" s="44">
        <f t="shared" si="2"/>
        <v>24</v>
      </c>
      <c r="S12" s="264">
        <f t="shared" si="3"/>
        <v>43.65</v>
      </c>
      <c r="T12" s="265"/>
      <c r="U12" s="264">
        <f t="shared" si="4"/>
        <v>89.65</v>
      </c>
    </row>
    <row r="13" spans="1:21">
      <c r="A13" s="269">
        <v>12</v>
      </c>
      <c r="B13" s="50" t="s">
        <v>21</v>
      </c>
      <c r="C13" s="50" t="s">
        <v>328</v>
      </c>
      <c r="D13" s="51" t="s">
        <v>296</v>
      </c>
      <c r="E13" s="50" t="s">
        <v>353</v>
      </c>
      <c r="F13" s="50" t="s">
        <v>354</v>
      </c>
      <c r="G13" s="52" t="s">
        <v>355</v>
      </c>
      <c r="H13" s="38"/>
      <c r="I13" s="53">
        <v>25</v>
      </c>
      <c r="J13" s="53">
        <v>24</v>
      </c>
      <c r="K13" s="266">
        <v>81</v>
      </c>
      <c r="L13" s="267"/>
      <c r="M13" s="268">
        <f t="shared" si="0"/>
        <v>100</v>
      </c>
      <c r="N13" s="268">
        <f t="shared" si="0"/>
        <v>96</v>
      </c>
      <c r="O13" s="268">
        <f t="shared" si="1"/>
        <v>81</v>
      </c>
      <c r="P13" s="43"/>
      <c r="Q13" s="44">
        <f t="shared" si="2"/>
        <v>25</v>
      </c>
      <c r="R13" s="44">
        <f t="shared" si="2"/>
        <v>24</v>
      </c>
      <c r="S13" s="264">
        <f t="shared" si="3"/>
        <v>40.5</v>
      </c>
      <c r="T13" s="265"/>
      <c r="U13" s="264">
        <f t="shared" si="4"/>
        <v>89.5</v>
      </c>
    </row>
    <row r="14" spans="1:21">
      <c r="A14" s="269">
        <v>13</v>
      </c>
      <c r="B14" s="50" t="s">
        <v>21</v>
      </c>
      <c r="C14" s="50" t="s">
        <v>328</v>
      </c>
      <c r="D14" s="51" t="s">
        <v>296</v>
      </c>
      <c r="E14" s="50" t="s">
        <v>356</v>
      </c>
      <c r="F14" s="50" t="s">
        <v>357</v>
      </c>
      <c r="G14" s="52" t="s">
        <v>358</v>
      </c>
      <c r="H14" s="38"/>
      <c r="I14" s="53">
        <v>21</v>
      </c>
      <c r="J14" s="53">
        <v>25</v>
      </c>
      <c r="K14" s="266">
        <v>86.3</v>
      </c>
      <c r="L14" s="267"/>
      <c r="M14" s="268">
        <f t="shared" si="0"/>
        <v>84</v>
      </c>
      <c r="N14" s="268">
        <f t="shared" si="0"/>
        <v>100</v>
      </c>
      <c r="O14" s="268">
        <f t="shared" si="1"/>
        <v>86.3</v>
      </c>
      <c r="P14" s="43"/>
      <c r="Q14" s="44">
        <f t="shared" si="2"/>
        <v>21</v>
      </c>
      <c r="R14" s="44">
        <f t="shared" si="2"/>
        <v>25</v>
      </c>
      <c r="S14" s="264">
        <f t="shared" si="3"/>
        <v>43.15</v>
      </c>
      <c r="T14" s="265"/>
      <c r="U14" s="264">
        <f t="shared" si="4"/>
        <v>89.15</v>
      </c>
    </row>
    <row r="15" spans="1:21">
      <c r="A15" s="269">
        <v>14</v>
      </c>
      <c r="B15" s="50" t="s">
        <v>21</v>
      </c>
      <c r="C15" s="50" t="s">
        <v>328</v>
      </c>
      <c r="D15" s="51" t="s">
        <v>296</v>
      </c>
      <c r="E15" s="50" t="s">
        <v>359</v>
      </c>
      <c r="F15" s="50" t="s">
        <v>360</v>
      </c>
      <c r="G15" s="52" t="s">
        <v>361</v>
      </c>
      <c r="H15" s="38"/>
      <c r="I15" s="53">
        <v>25</v>
      </c>
      <c r="J15" s="53">
        <v>25</v>
      </c>
      <c r="K15" s="266">
        <v>77.3</v>
      </c>
      <c r="L15" s="267"/>
      <c r="M15" s="268">
        <f t="shared" si="0"/>
        <v>100</v>
      </c>
      <c r="N15" s="268">
        <f t="shared" si="0"/>
        <v>100</v>
      </c>
      <c r="O15" s="268">
        <f t="shared" si="1"/>
        <v>77.3</v>
      </c>
      <c r="P15" s="43"/>
      <c r="Q15" s="44">
        <f t="shared" si="2"/>
        <v>25</v>
      </c>
      <c r="R15" s="44">
        <f t="shared" si="2"/>
        <v>25</v>
      </c>
      <c r="S15" s="264">
        <f t="shared" si="3"/>
        <v>38.65</v>
      </c>
      <c r="T15" s="265"/>
      <c r="U15" s="264">
        <f t="shared" si="4"/>
        <v>88.65</v>
      </c>
    </row>
    <row r="16" spans="1:21">
      <c r="A16" s="269">
        <v>15</v>
      </c>
      <c r="B16" s="50" t="s">
        <v>21</v>
      </c>
      <c r="C16" s="50" t="s">
        <v>328</v>
      </c>
      <c r="D16" s="51" t="s">
        <v>296</v>
      </c>
      <c r="E16" s="50" t="s">
        <v>362</v>
      </c>
      <c r="F16" s="50" t="s">
        <v>363</v>
      </c>
      <c r="G16" s="52" t="s">
        <v>364</v>
      </c>
      <c r="H16" s="38"/>
      <c r="I16" s="53">
        <v>20</v>
      </c>
      <c r="J16" s="53">
        <v>24</v>
      </c>
      <c r="K16" s="266">
        <v>87.3</v>
      </c>
      <c r="L16" s="267"/>
      <c r="M16" s="268">
        <f t="shared" si="0"/>
        <v>80</v>
      </c>
      <c r="N16" s="268">
        <f t="shared" si="0"/>
        <v>96</v>
      </c>
      <c r="O16" s="268">
        <f t="shared" si="1"/>
        <v>87.3</v>
      </c>
      <c r="P16" s="43"/>
      <c r="Q16" s="44">
        <f t="shared" si="2"/>
        <v>20</v>
      </c>
      <c r="R16" s="44">
        <f t="shared" si="2"/>
        <v>24</v>
      </c>
      <c r="S16" s="264">
        <f t="shared" si="3"/>
        <v>43.65</v>
      </c>
      <c r="T16" s="265"/>
      <c r="U16" s="264">
        <f t="shared" si="4"/>
        <v>87.65</v>
      </c>
    </row>
    <row r="17" spans="1:21">
      <c r="A17" s="269">
        <v>16</v>
      </c>
      <c r="B17" s="50" t="s">
        <v>21</v>
      </c>
      <c r="C17" s="50" t="s">
        <v>328</v>
      </c>
      <c r="D17" s="51" t="s">
        <v>296</v>
      </c>
      <c r="E17" s="50" t="s">
        <v>365</v>
      </c>
      <c r="F17" s="50" t="s">
        <v>366</v>
      </c>
      <c r="G17" s="52" t="s">
        <v>367</v>
      </c>
      <c r="H17" s="38"/>
      <c r="I17" s="53">
        <v>24</v>
      </c>
      <c r="J17" s="53">
        <v>23</v>
      </c>
      <c r="K17" s="266">
        <v>81.3</v>
      </c>
      <c r="L17" s="267"/>
      <c r="M17" s="268">
        <f t="shared" si="0"/>
        <v>96</v>
      </c>
      <c r="N17" s="268">
        <f t="shared" si="0"/>
        <v>92</v>
      </c>
      <c r="O17" s="268">
        <f t="shared" si="1"/>
        <v>81.3</v>
      </c>
      <c r="P17" s="43"/>
      <c r="Q17" s="44">
        <f t="shared" si="2"/>
        <v>24</v>
      </c>
      <c r="R17" s="44">
        <f t="shared" si="2"/>
        <v>23</v>
      </c>
      <c r="S17" s="264">
        <f t="shared" si="3"/>
        <v>40.65</v>
      </c>
      <c r="T17" s="265"/>
      <c r="U17" s="264">
        <f t="shared" si="4"/>
        <v>87.65</v>
      </c>
    </row>
    <row r="18" spans="1:21">
      <c r="A18" s="269">
        <v>17</v>
      </c>
      <c r="B18" s="50" t="s">
        <v>21</v>
      </c>
      <c r="C18" s="50" t="s">
        <v>328</v>
      </c>
      <c r="D18" s="51" t="s">
        <v>296</v>
      </c>
      <c r="E18" s="50" t="s">
        <v>368</v>
      </c>
      <c r="F18" s="50" t="s">
        <v>369</v>
      </c>
      <c r="G18" s="52" t="s">
        <v>370</v>
      </c>
      <c r="H18" s="38"/>
      <c r="I18" s="53">
        <v>25</v>
      </c>
      <c r="J18" s="53">
        <v>21</v>
      </c>
      <c r="K18" s="266">
        <v>82.8</v>
      </c>
      <c r="L18" s="267"/>
      <c r="M18" s="268">
        <f t="shared" si="0"/>
        <v>100</v>
      </c>
      <c r="N18" s="268">
        <f t="shared" si="0"/>
        <v>84</v>
      </c>
      <c r="O18" s="268">
        <f t="shared" si="1"/>
        <v>82.8</v>
      </c>
      <c r="P18" s="43"/>
      <c r="Q18" s="44">
        <f t="shared" si="2"/>
        <v>25</v>
      </c>
      <c r="R18" s="44">
        <f t="shared" si="2"/>
        <v>21</v>
      </c>
      <c r="S18" s="264">
        <f t="shared" si="3"/>
        <v>41.4</v>
      </c>
      <c r="T18" s="265"/>
      <c r="U18" s="264">
        <f t="shared" si="4"/>
        <v>87.4</v>
      </c>
    </row>
    <row r="19" spans="1:21">
      <c r="A19" s="269">
        <v>18</v>
      </c>
      <c r="B19" s="50" t="s">
        <v>21</v>
      </c>
      <c r="C19" s="50" t="s">
        <v>328</v>
      </c>
      <c r="D19" s="51" t="s">
        <v>296</v>
      </c>
      <c r="E19" s="50" t="s">
        <v>371</v>
      </c>
      <c r="F19" s="50" t="s">
        <v>372</v>
      </c>
      <c r="G19" s="52" t="s">
        <v>373</v>
      </c>
      <c r="H19" s="38"/>
      <c r="I19" s="53">
        <v>25</v>
      </c>
      <c r="J19" s="53">
        <v>23</v>
      </c>
      <c r="K19" s="266">
        <v>78.5</v>
      </c>
      <c r="L19" s="267"/>
      <c r="M19" s="268">
        <f t="shared" si="0"/>
        <v>100</v>
      </c>
      <c r="N19" s="268">
        <f t="shared" si="0"/>
        <v>92</v>
      </c>
      <c r="O19" s="268">
        <f t="shared" si="1"/>
        <v>78.5</v>
      </c>
      <c r="P19" s="43"/>
      <c r="Q19" s="44">
        <f t="shared" si="2"/>
        <v>25</v>
      </c>
      <c r="R19" s="44">
        <f t="shared" si="2"/>
        <v>23</v>
      </c>
      <c r="S19" s="264">
        <f t="shared" si="3"/>
        <v>39.25</v>
      </c>
      <c r="T19" s="265"/>
      <c r="U19" s="264">
        <f t="shared" si="4"/>
        <v>87.25</v>
      </c>
    </row>
    <row r="20" spans="1:21">
      <c r="A20" s="269">
        <v>19</v>
      </c>
      <c r="B20" s="50" t="s">
        <v>21</v>
      </c>
      <c r="C20" s="50" t="s">
        <v>328</v>
      </c>
      <c r="D20" s="51" t="s">
        <v>296</v>
      </c>
      <c r="E20" s="50" t="s">
        <v>374</v>
      </c>
      <c r="F20" s="50" t="s">
        <v>375</v>
      </c>
      <c r="G20" s="52" t="s">
        <v>376</v>
      </c>
      <c r="H20" s="38"/>
      <c r="I20" s="53">
        <v>23</v>
      </c>
      <c r="J20" s="53">
        <v>24</v>
      </c>
      <c r="K20" s="266">
        <v>78.8</v>
      </c>
      <c r="L20" s="267"/>
      <c r="M20" s="268">
        <f t="shared" si="0"/>
        <v>92</v>
      </c>
      <c r="N20" s="268">
        <f t="shared" si="0"/>
        <v>96</v>
      </c>
      <c r="O20" s="268">
        <f t="shared" si="1"/>
        <v>78.8</v>
      </c>
      <c r="P20" s="43"/>
      <c r="Q20" s="44">
        <f t="shared" si="2"/>
        <v>23</v>
      </c>
      <c r="R20" s="44">
        <f t="shared" si="2"/>
        <v>24</v>
      </c>
      <c r="S20" s="264">
        <f t="shared" si="3"/>
        <v>39.4</v>
      </c>
      <c r="T20" s="265"/>
      <c r="U20" s="264">
        <f t="shared" si="4"/>
        <v>86.4</v>
      </c>
    </row>
    <row r="21" spans="1:21">
      <c r="A21" s="269">
        <v>20</v>
      </c>
      <c r="B21" s="50" t="s">
        <v>21</v>
      </c>
      <c r="C21" s="50" t="s">
        <v>328</v>
      </c>
      <c r="D21" s="51" t="s">
        <v>296</v>
      </c>
      <c r="E21" s="50" t="s">
        <v>377</v>
      </c>
      <c r="F21" s="50" t="s">
        <v>378</v>
      </c>
      <c r="G21" s="52" t="s">
        <v>379</v>
      </c>
      <c r="H21" s="38"/>
      <c r="I21" s="53">
        <v>24</v>
      </c>
      <c r="J21" s="53">
        <v>23</v>
      </c>
      <c r="K21" s="266">
        <v>78.5</v>
      </c>
      <c r="L21" s="267"/>
      <c r="M21" s="268">
        <f t="shared" si="0"/>
        <v>96</v>
      </c>
      <c r="N21" s="268">
        <f t="shared" si="0"/>
        <v>92</v>
      </c>
      <c r="O21" s="268">
        <f t="shared" si="1"/>
        <v>78.5</v>
      </c>
      <c r="P21" s="43"/>
      <c r="Q21" s="44">
        <f t="shared" si="2"/>
        <v>24</v>
      </c>
      <c r="R21" s="44">
        <f t="shared" si="2"/>
        <v>23</v>
      </c>
      <c r="S21" s="264">
        <f t="shared" si="3"/>
        <v>39.25</v>
      </c>
      <c r="T21" s="265"/>
      <c r="U21" s="264">
        <f t="shared" si="4"/>
        <v>86.25</v>
      </c>
    </row>
    <row r="22" spans="1:21">
      <c r="A22" s="269">
        <v>21</v>
      </c>
      <c r="B22" s="50" t="s">
        <v>21</v>
      </c>
      <c r="C22" s="50" t="s">
        <v>328</v>
      </c>
      <c r="D22" s="51" t="s">
        <v>296</v>
      </c>
      <c r="E22" s="50" t="s">
        <v>380</v>
      </c>
      <c r="F22" s="50" t="s">
        <v>381</v>
      </c>
      <c r="G22" s="52" t="s">
        <v>382</v>
      </c>
      <c r="H22" s="38"/>
      <c r="I22" s="53">
        <v>17</v>
      </c>
      <c r="J22" s="53">
        <v>25</v>
      </c>
      <c r="K22" s="266">
        <v>88.3</v>
      </c>
      <c r="L22" s="267"/>
      <c r="M22" s="268">
        <f t="shared" si="0"/>
        <v>68</v>
      </c>
      <c r="N22" s="268">
        <f t="shared" si="0"/>
        <v>100</v>
      </c>
      <c r="O22" s="268">
        <f t="shared" si="1"/>
        <v>88.3</v>
      </c>
      <c r="P22" s="43"/>
      <c r="Q22" s="44">
        <f t="shared" si="2"/>
        <v>17</v>
      </c>
      <c r="R22" s="44">
        <f t="shared" si="2"/>
        <v>25</v>
      </c>
      <c r="S22" s="264">
        <f t="shared" si="3"/>
        <v>44.15</v>
      </c>
      <c r="T22" s="265"/>
      <c r="U22" s="264">
        <f t="shared" si="4"/>
        <v>86.15</v>
      </c>
    </row>
    <row r="23" spans="1:21" s="257" customFormat="1">
      <c r="A23" s="270"/>
      <c r="B23" s="250"/>
      <c r="C23" s="250"/>
      <c r="D23" s="251"/>
      <c r="E23" s="250"/>
      <c r="F23" s="250"/>
      <c r="G23" s="252"/>
      <c r="H23" s="36"/>
      <c r="I23" s="271"/>
      <c r="J23" s="271"/>
      <c r="K23" s="272"/>
      <c r="L23" s="273"/>
      <c r="M23" s="273"/>
      <c r="N23" s="273"/>
      <c r="O23" s="273"/>
      <c r="P23" s="274"/>
      <c r="Q23" s="274"/>
      <c r="R23" s="274"/>
      <c r="S23" s="273"/>
      <c r="T23" s="273"/>
      <c r="U23" s="273"/>
    </row>
    <row r="24" spans="1:21">
      <c r="A24" s="269">
        <v>22</v>
      </c>
      <c r="B24" s="50" t="s">
        <v>21</v>
      </c>
      <c r="C24" s="50" t="s">
        <v>328</v>
      </c>
      <c r="D24" s="51" t="s">
        <v>296</v>
      </c>
      <c r="E24" s="50" t="s">
        <v>383</v>
      </c>
      <c r="F24" s="50" t="s">
        <v>384</v>
      </c>
      <c r="G24" s="52" t="s">
        <v>385</v>
      </c>
      <c r="H24" s="38"/>
      <c r="I24" s="53">
        <v>18</v>
      </c>
      <c r="J24" s="53">
        <v>24</v>
      </c>
      <c r="K24" s="266">
        <v>87.6</v>
      </c>
      <c r="L24" s="267"/>
      <c r="M24" s="268">
        <f t="shared" si="0"/>
        <v>72</v>
      </c>
      <c r="N24" s="268">
        <f t="shared" si="0"/>
        <v>96</v>
      </c>
      <c r="O24" s="268">
        <f t="shared" si="1"/>
        <v>87.6</v>
      </c>
      <c r="P24" s="43"/>
      <c r="Q24" s="44">
        <f t="shared" si="2"/>
        <v>18</v>
      </c>
      <c r="R24" s="44">
        <f t="shared" si="2"/>
        <v>24</v>
      </c>
      <c r="S24" s="264">
        <f t="shared" si="3"/>
        <v>43.8</v>
      </c>
      <c r="T24" s="265"/>
      <c r="U24" s="264">
        <f t="shared" si="4"/>
        <v>85.8</v>
      </c>
    </row>
    <row r="25" spans="1:21">
      <c r="A25" s="269">
        <v>23</v>
      </c>
      <c r="B25" s="50" t="s">
        <v>21</v>
      </c>
      <c r="C25" s="50" t="s">
        <v>328</v>
      </c>
      <c r="D25" s="51" t="s">
        <v>296</v>
      </c>
      <c r="E25" s="50" t="s">
        <v>386</v>
      </c>
      <c r="F25" s="50" t="s">
        <v>387</v>
      </c>
      <c r="G25" s="52" t="s">
        <v>388</v>
      </c>
      <c r="H25" s="38"/>
      <c r="I25" s="53">
        <v>23</v>
      </c>
      <c r="J25" s="53">
        <v>23</v>
      </c>
      <c r="K25" s="266">
        <v>78.3</v>
      </c>
      <c r="L25" s="267"/>
      <c r="M25" s="268">
        <f t="shared" si="0"/>
        <v>92</v>
      </c>
      <c r="N25" s="268">
        <f t="shared" si="0"/>
        <v>92</v>
      </c>
      <c r="O25" s="268">
        <f t="shared" si="1"/>
        <v>78.3</v>
      </c>
      <c r="P25" s="43"/>
      <c r="Q25" s="44">
        <f t="shared" si="2"/>
        <v>23</v>
      </c>
      <c r="R25" s="44">
        <f t="shared" si="2"/>
        <v>23</v>
      </c>
      <c r="S25" s="264">
        <f t="shared" si="3"/>
        <v>39.15</v>
      </c>
      <c r="T25" s="265"/>
      <c r="U25" s="264">
        <f t="shared" si="4"/>
        <v>85.15</v>
      </c>
    </row>
    <row r="26" spans="1:21">
      <c r="A26" s="269">
        <v>24</v>
      </c>
      <c r="B26" s="50" t="s">
        <v>21</v>
      </c>
      <c r="C26" s="50" t="s">
        <v>328</v>
      </c>
      <c r="D26" s="51" t="s">
        <v>296</v>
      </c>
      <c r="E26" s="50" t="s">
        <v>389</v>
      </c>
      <c r="F26" s="50" t="s">
        <v>390</v>
      </c>
      <c r="G26" s="52" t="s">
        <v>391</v>
      </c>
      <c r="H26" s="38"/>
      <c r="I26" s="53">
        <v>19</v>
      </c>
      <c r="J26" s="53">
        <v>23</v>
      </c>
      <c r="K26" s="266">
        <v>82.5</v>
      </c>
      <c r="L26" s="267"/>
      <c r="M26" s="268">
        <f t="shared" si="0"/>
        <v>76</v>
      </c>
      <c r="N26" s="268">
        <f t="shared" si="0"/>
        <v>92</v>
      </c>
      <c r="O26" s="268">
        <f t="shared" si="1"/>
        <v>82.5</v>
      </c>
      <c r="P26" s="43"/>
      <c r="Q26" s="44">
        <f t="shared" si="2"/>
        <v>19</v>
      </c>
      <c r="R26" s="44">
        <f t="shared" si="2"/>
        <v>23</v>
      </c>
      <c r="S26" s="264">
        <f t="shared" si="3"/>
        <v>41.25</v>
      </c>
      <c r="T26" s="265"/>
      <c r="U26" s="264">
        <f t="shared" si="4"/>
        <v>83.25</v>
      </c>
    </row>
    <row r="27" spans="1:21">
      <c r="A27" s="269">
        <v>25</v>
      </c>
      <c r="B27" s="50" t="s">
        <v>21</v>
      </c>
      <c r="C27" s="50" t="s">
        <v>328</v>
      </c>
      <c r="D27" s="51" t="s">
        <v>296</v>
      </c>
      <c r="E27" s="50" t="s">
        <v>392</v>
      </c>
      <c r="F27" s="50" t="s">
        <v>393</v>
      </c>
      <c r="G27" s="52" t="s">
        <v>394</v>
      </c>
      <c r="H27" s="38"/>
      <c r="I27" s="53">
        <v>21</v>
      </c>
      <c r="J27" s="53">
        <v>22</v>
      </c>
      <c r="K27" s="266">
        <v>80</v>
      </c>
      <c r="L27" s="267"/>
      <c r="M27" s="268">
        <f t="shared" si="0"/>
        <v>84</v>
      </c>
      <c r="N27" s="268">
        <f t="shared" si="0"/>
        <v>88</v>
      </c>
      <c r="O27" s="268">
        <f t="shared" si="1"/>
        <v>80</v>
      </c>
      <c r="P27" s="43"/>
      <c r="Q27" s="44">
        <f t="shared" si="2"/>
        <v>21</v>
      </c>
      <c r="R27" s="44">
        <f t="shared" si="2"/>
        <v>22</v>
      </c>
      <c r="S27" s="264">
        <f t="shared" si="3"/>
        <v>40</v>
      </c>
      <c r="T27" s="265"/>
      <c r="U27" s="264">
        <f t="shared" si="4"/>
        <v>83</v>
      </c>
    </row>
    <row r="28" spans="1:21">
      <c r="A28" s="269">
        <v>26</v>
      </c>
      <c r="B28" s="50" t="s">
        <v>21</v>
      </c>
      <c r="C28" s="50" t="s">
        <v>328</v>
      </c>
      <c r="D28" s="51" t="s">
        <v>296</v>
      </c>
      <c r="E28" s="50" t="s">
        <v>395</v>
      </c>
      <c r="F28" s="50" t="s">
        <v>396</v>
      </c>
      <c r="G28" s="52" t="s">
        <v>397</v>
      </c>
      <c r="H28" s="38"/>
      <c r="I28" s="53">
        <v>22</v>
      </c>
      <c r="J28" s="53">
        <v>24</v>
      </c>
      <c r="K28" s="266">
        <v>71.5</v>
      </c>
      <c r="L28" s="267"/>
      <c r="M28" s="268">
        <f t="shared" si="0"/>
        <v>88</v>
      </c>
      <c r="N28" s="268">
        <f t="shared" si="0"/>
        <v>96</v>
      </c>
      <c r="O28" s="268">
        <f t="shared" si="1"/>
        <v>71.5</v>
      </c>
      <c r="P28" s="43"/>
      <c r="Q28" s="44">
        <f t="shared" si="2"/>
        <v>22</v>
      </c>
      <c r="R28" s="44">
        <f t="shared" si="2"/>
        <v>24</v>
      </c>
      <c r="S28" s="264">
        <f t="shared" si="3"/>
        <v>35.75</v>
      </c>
      <c r="T28" s="265"/>
      <c r="U28" s="264">
        <f t="shared" si="4"/>
        <v>81.75</v>
      </c>
    </row>
    <row r="29" spans="1:21">
      <c r="A29" s="269">
        <v>27</v>
      </c>
      <c r="B29" s="50" t="s">
        <v>21</v>
      </c>
      <c r="C29" s="50" t="s">
        <v>328</v>
      </c>
      <c r="D29" s="51" t="s">
        <v>296</v>
      </c>
      <c r="E29" s="50" t="s">
        <v>398</v>
      </c>
      <c r="F29" s="50" t="s">
        <v>399</v>
      </c>
      <c r="G29" s="52" t="s">
        <v>400</v>
      </c>
      <c r="H29" s="38"/>
      <c r="I29" s="53">
        <v>16</v>
      </c>
      <c r="J29" s="53">
        <v>24</v>
      </c>
      <c r="K29" s="266">
        <v>83.1</v>
      </c>
      <c r="L29" s="267"/>
      <c r="M29" s="268">
        <f t="shared" si="0"/>
        <v>64</v>
      </c>
      <c r="N29" s="268">
        <f t="shared" si="0"/>
        <v>96</v>
      </c>
      <c r="O29" s="268">
        <f t="shared" si="1"/>
        <v>83.1</v>
      </c>
      <c r="P29" s="43"/>
      <c r="Q29" s="44">
        <f t="shared" si="2"/>
        <v>16</v>
      </c>
      <c r="R29" s="44">
        <f t="shared" si="2"/>
        <v>24</v>
      </c>
      <c r="S29" s="264">
        <f t="shared" si="3"/>
        <v>41.55</v>
      </c>
      <c r="T29" s="265"/>
      <c r="U29" s="264">
        <f t="shared" si="4"/>
        <v>81.55</v>
      </c>
    </row>
    <row r="30" spans="1:21">
      <c r="A30" s="269">
        <v>28</v>
      </c>
      <c r="B30" s="50" t="s">
        <v>21</v>
      </c>
      <c r="C30" s="50" t="s">
        <v>328</v>
      </c>
      <c r="D30" s="51" t="s">
        <v>296</v>
      </c>
      <c r="E30" s="50" t="s">
        <v>401</v>
      </c>
      <c r="F30" s="50" t="s">
        <v>402</v>
      </c>
      <c r="G30" s="52" t="s">
        <v>403</v>
      </c>
      <c r="H30" s="38"/>
      <c r="I30" s="53">
        <v>19</v>
      </c>
      <c r="J30" s="53">
        <v>24</v>
      </c>
      <c r="K30" s="266">
        <v>76.8</v>
      </c>
      <c r="L30" s="267"/>
      <c r="M30" s="268">
        <f t="shared" si="0"/>
        <v>76</v>
      </c>
      <c r="N30" s="268">
        <f t="shared" si="0"/>
        <v>96</v>
      </c>
      <c r="O30" s="268">
        <f t="shared" si="1"/>
        <v>76.8</v>
      </c>
      <c r="P30" s="43"/>
      <c r="Q30" s="44">
        <f t="shared" si="2"/>
        <v>19</v>
      </c>
      <c r="R30" s="44">
        <f t="shared" si="2"/>
        <v>24</v>
      </c>
      <c r="S30" s="264">
        <f t="shared" si="3"/>
        <v>38.4</v>
      </c>
      <c r="T30" s="265"/>
      <c r="U30" s="264">
        <f t="shared" si="4"/>
        <v>81.400000000000006</v>
      </c>
    </row>
    <row r="31" spans="1:21">
      <c r="A31" s="269">
        <v>29</v>
      </c>
      <c r="B31" s="50" t="s">
        <v>21</v>
      </c>
      <c r="C31" s="50" t="s">
        <v>328</v>
      </c>
      <c r="D31" s="51" t="s">
        <v>296</v>
      </c>
      <c r="E31" s="50" t="s">
        <v>404</v>
      </c>
      <c r="F31" s="50" t="s">
        <v>405</v>
      </c>
      <c r="G31" s="52" t="s">
        <v>406</v>
      </c>
      <c r="H31" s="38"/>
      <c r="I31" s="53">
        <v>21</v>
      </c>
      <c r="J31" s="53">
        <v>25</v>
      </c>
      <c r="K31" s="266">
        <v>70.3</v>
      </c>
      <c r="L31" s="267"/>
      <c r="M31" s="268">
        <f t="shared" si="0"/>
        <v>84</v>
      </c>
      <c r="N31" s="268">
        <f t="shared" si="0"/>
        <v>100</v>
      </c>
      <c r="O31" s="268">
        <f t="shared" si="1"/>
        <v>70.3</v>
      </c>
      <c r="P31" s="43"/>
      <c r="Q31" s="44">
        <f t="shared" si="2"/>
        <v>21</v>
      </c>
      <c r="R31" s="44">
        <f t="shared" si="2"/>
        <v>25</v>
      </c>
      <c r="S31" s="264">
        <f t="shared" si="3"/>
        <v>35.15</v>
      </c>
      <c r="T31" s="265"/>
      <c r="U31" s="264">
        <f t="shared" si="4"/>
        <v>81.150000000000006</v>
      </c>
    </row>
    <row r="32" spans="1:21">
      <c r="A32" s="3"/>
      <c r="B32" s="33"/>
      <c r="C32" s="33"/>
      <c r="D32" s="33"/>
      <c r="E32" s="33"/>
      <c r="F32" s="33"/>
      <c r="G32" s="33"/>
      <c r="H32" s="35"/>
      <c r="I32" s="44"/>
      <c r="J32" s="44"/>
      <c r="K32" s="44"/>
      <c r="L32" s="69"/>
      <c r="M32" s="44"/>
      <c r="N32" s="44"/>
      <c r="O32" s="44"/>
      <c r="P32" s="69"/>
      <c r="Q32" s="44"/>
      <c r="R32" s="44"/>
      <c r="S32" s="44"/>
      <c r="T32" s="69"/>
      <c r="U32" s="4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Afram Plains North</vt:lpstr>
      <vt:lpstr>Afram Plains South</vt:lpstr>
      <vt:lpstr>3A</vt:lpstr>
      <vt:lpstr>3B</vt:lpstr>
      <vt:lpstr>3C</vt:lpstr>
      <vt:lpstr>3D</vt:lpstr>
      <vt:lpstr>3E</vt:lpstr>
      <vt:lpstr>3F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</dc:creator>
  <cp:lastModifiedBy>Patrick</cp:lastModifiedBy>
  <dcterms:created xsi:type="dcterms:W3CDTF">2021-05-24T23:14:45Z</dcterms:created>
  <dcterms:modified xsi:type="dcterms:W3CDTF">2021-05-29T12:26:50Z</dcterms:modified>
</cp:coreProperties>
</file>